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6bd4460910f1e02/Documents/financial inclusion strategy/inclusion ranking/"/>
    </mc:Choice>
  </mc:AlternateContent>
  <xr:revisionPtr revIDLastSave="0" documentId="14_{7A0F3C6C-79AB-4A78-8D8C-2654AA0036DB}" xr6:coauthVersionLast="47" xr6:coauthVersionMax="47" xr10:uidLastSave="{00000000-0000-0000-0000-000000000000}"/>
  <bookViews>
    <workbookView xWindow="-110" yWindow="-110" windowWidth="19420" windowHeight="11500" xr2:uid="{C7C4226C-2906-4DE2-868D-4A0C4173A86D}"/>
  </bookViews>
  <sheets>
    <sheet name="Local Authorit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H347" i="1" l="1"/>
  <c r="AG347" i="1"/>
  <c r="AF347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C347" i="1"/>
  <c r="AH346" i="1"/>
  <c r="AG346" i="1"/>
  <c r="AF346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AH343" i="1"/>
  <c r="AG343" i="1"/>
  <c r="AF343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C343" i="1"/>
  <c r="AH342" i="1"/>
  <c r="AG342" i="1"/>
  <c r="AF342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C342" i="1"/>
  <c r="AH339" i="1"/>
  <c r="AG339" i="1"/>
  <c r="AF339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C339" i="1"/>
  <c r="AH338" i="1"/>
  <c r="AG338" i="1"/>
  <c r="AF338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AH335" i="1"/>
  <c r="AG335" i="1"/>
  <c r="AF335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C335" i="1"/>
  <c r="AH334" i="1"/>
  <c r="AG334" i="1"/>
  <c r="AF334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C334" i="1"/>
  <c r="AH331" i="1"/>
  <c r="AG331" i="1"/>
  <c r="AF331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C331" i="1"/>
  <c r="AH330" i="1"/>
  <c r="AG330" i="1"/>
  <c r="AF330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C330" i="1"/>
  <c r="AC320" i="1"/>
  <c r="AA320" i="1"/>
  <c r="N320" i="1"/>
  <c r="J320" i="1"/>
  <c r="D320" i="1"/>
  <c r="AC319" i="1"/>
  <c r="AA319" i="1"/>
  <c r="N319" i="1"/>
  <c r="J319" i="1"/>
  <c r="D319" i="1"/>
  <c r="AE318" i="1"/>
  <c r="AC318" i="1"/>
  <c r="AA318" i="1"/>
  <c r="P318" i="1"/>
  <c r="N318" i="1"/>
  <c r="J318" i="1"/>
  <c r="H318" i="1"/>
  <c r="D318" i="1"/>
  <c r="AG318" i="1" s="1"/>
  <c r="AE317" i="1"/>
  <c r="AC317" i="1"/>
  <c r="AA317" i="1"/>
  <c r="P317" i="1"/>
  <c r="N317" i="1"/>
  <c r="J317" i="1"/>
  <c r="H317" i="1"/>
  <c r="D317" i="1"/>
  <c r="AG317" i="1" s="1"/>
  <c r="AE316" i="1"/>
  <c r="AC316" i="1"/>
  <c r="AA316" i="1"/>
  <c r="P316" i="1"/>
  <c r="N316" i="1"/>
  <c r="J316" i="1"/>
  <c r="H316" i="1"/>
  <c r="D316" i="1"/>
  <c r="AG316" i="1" s="1"/>
  <c r="AE315" i="1"/>
  <c r="AC315" i="1"/>
  <c r="AA315" i="1"/>
  <c r="P315" i="1"/>
  <c r="N315" i="1"/>
  <c r="J315" i="1"/>
  <c r="H315" i="1"/>
  <c r="D315" i="1"/>
  <c r="AG315" i="1" s="1"/>
  <c r="AE314" i="1"/>
  <c r="AC314" i="1"/>
  <c r="AA314" i="1"/>
  <c r="P314" i="1"/>
  <c r="N314" i="1"/>
  <c r="J314" i="1"/>
  <c r="H314" i="1"/>
  <c r="D314" i="1"/>
  <c r="AG314" i="1" s="1"/>
  <c r="AE313" i="1"/>
  <c r="AC313" i="1"/>
  <c r="AA313" i="1"/>
  <c r="P313" i="1"/>
  <c r="N313" i="1"/>
  <c r="J313" i="1"/>
  <c r="H313" i="1"/>
  <c r="D313" i="1"/>
  <c r="AG313" i="1" s="1"/>
  <c r="AE312" i="1"/>
  <c r="AC312" i="1"/>
  <c r="AA312" i="1"/>
  <c r="P312" i="1"/>
  <c r="N312" i="1"/>
  <c r="J312" i="1"/>
  <c r="H312" i="1"/>
  <c r="D312" i="1"/>
  <c r="AG312" i="1" s="1"/>
  <c r="AE311" i="1"/>
  <c r="AC311" i="1"/>
  <c r="AA311" i="1"/>
  <c r="P311" i="1"/>
  <c r="N311" i="1"/>
  <c r="J311" i="1"/>
  <c r="H311" i="1"/>
  <c r="D311" i="1"/>
  <c r="AG311" i="1" s="1"/>
  <c r="AE310" i="1"/>
  <c r="AC310" i="1"/>
  <c r="AA310" i="1"/>
  <c r="P310" i="1"/>
  <c r="N310" i="1"/>
  <c r="J310" i="1"/>
  <c r="H310" i="1"/>
  <c r="D310" i="1"/>
  <c r="AG310" i="1" s="1"/>
  <c r="AE309" i="1"/>
  <c r="AC309" i="1"/>
  <c r="AA309" i="1"/>
  <c r="P309" i="1"/>
  <c r="N309" i="1"/>
  <c r="J309" i="1"/>
  <c r="H309" i="1"/>
  <c r="D309" i="1"/>
  <c r="AG309" i="1" s="1"/>
  <c r="AE308" i="1"/>
  <c r="AC308" i="1"/>
  <c r="AA308" i="1"/>
  <c r="P308" i="1"/>
  <c r="N308" i="1"/>
  <c r="J308" i="1"/>
  <c r="H308" i="1"/>
  <c r="D308" i="1"/>
  <c r="AG308" i="1" s="1"/>
  <c r="AE307" i="1"/>
  <c r="AC307" i="1"/>
  <c r="AA307" i="1"/>
  <c r="P307" i="1"/>
  <c r="N307" i="1"/>
  <c r="J307" i="1"/>
  <c r="H307" i="1"/>
  <c r="D307" i="1"/>
  <c r="AG307" i="1" s="1"/>
  <c r="AE306" i="1"/>
  <c r="AC306" i="1"/>
  <c r="AA306" i="1"/>
  <c r="P306" i="1"/>
  <c r="N306" i="1"/>
  <c r="J306" i="1"/>
  <c r="H306" i="1"/>
  <c r="D306" i="1"/>
  <c r="AG306" i="1" s="1"/>
  <c r="AE305" i="1"/>
  <c r="AC305" i="1"/>
  <c r="AA305" i="1"/>
  <c r="P305" i="1"/>
  <c r="N305" i="1"/>
  <c r="J305" i="1"/>
  <c r="H305" i="1"/>
  <c r="D305" i="1"/>
  <c r="AG305" i="1" s="1"/>
  <c r="AE304" i="1"/>
  <c r="AC304" i="1"/>
  <c r="AA304" i="1"/>
  <c r="P304" i="1"/>
  <c r="N304" i="1"/>
  <c r="J304" i="1"/>
  <c r="H304" i="1"/>
  <c r="D304" i="1"/>
  <c r="AG304" i="1" s="1"/>
  <c r="AE303" i="1"/>
  <c r="AC303" i="1"/>
  <c r="AA303" i="1"/>
  <c r="P303" i="1"/>
  <c r="N303" i="1"/>
  <c r="J303" i="1"/>
  <c r="H303" i="1"/>
  <c r="D303" i="1"/>
  <c r="AG303" i="1" s="1"/>
  <c r="AE302" i="1"/>
  <c r="AC302" i="1"/>
  <c r="AA302" i="1"/>
  <c r="P302" i="1"/>
  <c r="N302" i="1"/>
  <c r="J302" i="1"/>
  <c r="H302" i="1"/>
  <c r="D302" i="1"/>
  <c r="AG302" i="1" s="1"/>
  <c r="AE301" i="1"/>
  <c r="AC301" i="1"/>
  <c r="AA301" i="1"/>
  <c r="P301" i="1"/>
  <c r="N301" i="1"/>
  <c r="J301" i="1"/>
  <c r="H301" i="1"/>
  <c r="D301" i="1"/>
  <c r="AG301" i="1" s="1"/>
  <c r="AE300" i="1"/>
  <c r="AC300" i="1"/>
  <c r="AA300" i="1"/>
  <c r="P300" i="1"/>
  <c r="N300" i="1"/>
  <c r="J300" i="1"/>
  <c r="H300" i="1"/>
  <c r="D300" i="1"/>
  <c r="AG300" i="1" s="1"/>
  <c r="AE299" i="1"/>
  <c r="AC299" i="1"/>
  <c r="AA299" i="1"/>
  <c r="P299" i="1"/>
  <c r="N299" i="1"/>
  <c r="J299" i="1"/>
  <c r="H299" i="1"/>
  <c r="D299" i="1"/>
  <c r="AG299" i="1" s="1"/>
  <c r="AE298" i="1"/>
  <c r="AC298" i="1"/>
  <c r="AA298" i="1"/>
  <c r="P298" i="1"/>
  <c r="N298" i="1"/>
  <c r="J298" i="1"/>
  <c r="H298" i="1"/>
  <c r="D298" i="1"/>
  <c r="AG298" i="1" s="1"/>
  <c r="AE297" i="1"/>
  <c r="AC297" i="1"/>
  <c r="AA297" i="1"/>
  <c r="P297" i="1"/>
  <c r="N297" i="1"/>
  <c r="J297" i="1"/>
  <c r="H297" i="1"/>
  <c r="D297" i="1"/>
  <c r="AG297" i="1" s="1"/>
  <c r="AE296" i="1"/>
  <c r="AC296" i="1"/>
  <c r="AA296" i="1"/>
  <c r="P296" i="1"/>
  <c r="N296" i="1"/>
  <c r="J296" i="1"/>
  <c r="H296" i="1"/>
  <c r="D296" i="1"/>
  <c r="AG296" i="1" s="1"/>
  <c r="AE295" i="1"/>
  <c r="AC295" i="1"/>
  <c r="AA295" i="1"/>
  <c r="P295" i="1"/>
  <c r="N295" i="1"/>
  <c r="J295" i="1"/>
  <c r="H295" i="1"/>
  <c r="D295" i="1"/>
  <c r="AG295" i="1" s="1"/>
  <c r="AE294" i="1"/>
  <c r="AC294" i="1"/>
  <c r="AA294" i="1"/>
  <c r="P294" i="1"/>
  <c r="N294" i="1"/>
  <c r="J294" i="1"/>
  <c r="H294" i="1"/>
  <c r="D294" i="1"/>
  <c r="AG294" i="1" s="1"/>
  <c r="AE293" i="1"/>
  <c r="AC293" i="1"/>
  <c r="AA293" i="1"/>
  <c r="P293" i="1"/>
  <c r="N293" i="1"/>
  <c r="J293" i="1"/>
  <c r="H293" i="1"/>
  <c r="D293" i="1"/>
  <c r="AG293" i="1" s="1"/>
  <c r="AE292" i="1"/>
  <c r="AC292" i="1"/>
  <c r="AA292" i="1"/>
  <c r="P292" i="1"/>
  <c r="N292" i="1"/>
  <c r="J292" i="1"/>
  <c r="H292" i="1"/>
  <c r="D292" i="1"/>
  <c r="AG292" i="1" s="1"/>
  <c r="AE291" i="1"/>
  <c r="AC291" i="1"/>
  <c r="AA291" i="1"/>
  <c r="P291" i="1"/>
  <c r="N291" i="1"/>
  <c r="J291" i="1"/>
  <c r="H291" i="1"/>
  <c r="D291" i="1"/>
  <c r="AG291" i="1" s="1"/>
  <c r="AE290" i="1"/>
  <c r="AC290" i="1"/>
  <c r="AA290" i="1"/>
  <c r="P290" i="1"/>
  <c r="N290" i="1"/>
  <c r="J290" i="1"/>
  <c r="H290" i="1"/>
  <c r="D290" i="1"/>
  <c r="AG290" i="1" s="1"/>
  <c r="AE289" i="1"/>
  <c r="AC289" i="1"/>
  <c r="AA289" i="1"/>
  <c r="P289" i="1"/>
  <c r="N289" i="1"/>
  <c r="J289" i="1"/>
  <c r="H289" i="1"/>
  <c r="D289" i="1"/>
  <c r="AG289" i="1" s="1"/>
  <c r="AE288" i="1"/>
  <c r="AC288" i="1"/>
  <c r="AA288" i="1"/>
  <c r="P288" i="1"/>
  <c r="N288" i="1"/>
  <c r="J288" i="1"/>
  <c r="H288" i="1"/>
  <c r="D288" i="1"/>
  <c r="AG288" i="1" s="1"/>
  <c r="AE287" i="1"/>
  <c r="AC287" i="1"/>
  <c r="AA287" i="1"/>
  <c r="P287" i="1"/>
  <c r="N287" i="1"/>
  <c r="J287" i="1"/>
  <c r="H287" i="1"/>
  <c r="D287" i="1"/>
  <c r="AG287" i="1" s="1"/>
  <c r="AE286" i="1"/>
  <c r="AC286" i="1"/>
  <c r="AA286" i="1"/>
  <c r="P286" i="1"/>
  <c r="N286" i="1"/>
  <c r="J286" i="1"/>
  <c r="H286" i="1"/>
  <c r="D286" i="1"/>
  <c r="AG286" i="1" s="1"/>
  <c r="AE285" i="1"/>
  <c r="AC285" i="1"/>
  <c r="AA285" i="1"/>
  <c r="P285" i="1"/>
  <c r="N285" i="1"/>
  <c r="J285" i="1"/>
  <c r="H285" i="1"/>
  <c r="D285" i="1"/>
  <c r="AG285" i="1" s="1"/>
  <c r="AE284" i="1"/>
  <c r="AC284" i="1"/>
  <c r="AA284" i="1"/>
  <c r="P284" i="1"/>
  <c r="N284" i="1"/>
  <c r="J284" i="1"/>
  <c r="H284" i="1"/>
  <c r="D284" i="1"/>
  <c r="AG284" i="1" s="1"/>
  <c r="AE283" i="1"/>
  <c r="AC283" i="1"/>
  <c r="AA283" i="1"/>
  <c r="P283" i="1"/>
  <c r="N283" i="1"/>
  <c r="J283" i="1"/>
  <c r="H283" i="1"/>
  <c r="D283" i="1"/>
  <c r="AG283" i="1" s="1"/>
  <c r="AE282" i="1"/>
  <c r="AC282" i="1"/>
  <c r="AA282" i="1"/>
  <c r="P282" i="1"/>
  <c r="N282" i="1"/>
  <c r="J282" i="1"/>
  <c r="H282" i="1"/>
  <c r="D282" i="1"/>
  <c r="AG282" i="1" s="1"/>
  <c r="AE281" i="1"/>
  <c r="AC281" i="1"/>
  <c r="AA281" i="1"/>
  <c r="P281" i="1"/>
  <c r="N281" i="1"/>
  <c r="J281" i="1"/>
  <c r="H281" i="1"/>
  <c r="D281" i="1"/>
  <c r="AG281" i="1" s="1"/>
  <c r="AE280" i="1"/>
  <c r="AC280" i="1"/>
  <c r="AA280" i="1"/>
  <c r="P280" i="1"/>
  <c r="N280" i="1"/>
  <c r="J280" i="1"/>
  <c r="H280" i="1"/>
  <c r="D280" i="1"/>
  <c r="AG280" i="1" s="1"/>
  <c r="AE279" i="1"/>
  <c r="AC279" i="1"/>
  <c r="AA279" i="1"/>
  <c r="P279" i="1"/>
  <c r="N279" i="1"/>
  <c r="J279" i="1"/>
  <c r="H279" i="1"/>
  <c r="D279" i="1"/>
  <c r="AG279" i="1" s="1"/>
  <c r="AE278" i="1"/>
  <c r="AC278" i="1"/>
  <c r="AA278" i="1"/>
  <c r="P278" i="1"/>
  <c r="N278" i="1"/>
  <c r="J278" i="1"/>
  <c r="H278" i="1"/>
  <c r="D278" i="1"/>
  <c r="AG278" i="1" s="1"/>
  <c r="AE277" i="1"/>
  <c r="AC277" i="1"/>
  <c r="AA277" i="1"/>
  <c r="P277" i="1"/>
  <c r="N277" i="1"/>
  <c r="J277" i="1"/>
  <c r="H277" i="1"/>
  <c r="D277" i="1"/>
  <c r="AG277" i="1" s="1"/>
  <c r="AE276" i="1"/>
  <c r="AC276" i="1"/>
  <c r="AA276" i="1"/>
  <c r="P276" i="1"/>
  <c r="N276" i="1"/>
  <c r="J276" i="1"/>
  <c r="H276" i="1"/>
  <c r="D276" i="1"/>
  <c r="AG276" i="1" s="1"/>
  <c r="AE275" i="1"/>
  <c r="AC275" i="1"/>
  <c r="AA275" i="1"/>
  <c r="P275" i="1"/>
  <c r="N275" i="1"/>
  <c r="J275" i="1"/>
  <c r="H275" i="1"/>
  <c r="D275" i="1"/>
  <c r="AG275" i="1" s="1"/>
  <c r="AE274" i="1"/>
  <c r="AC274" i="1"/>
  <c r="AA274" i="1"/>
  <c r="P274" i="1"/>
  <c r="N274" i="1"/>
  <c r="J274" i="1"/>
  <c r="H274" i="1"/>
  <c r="D274" i="1"/>
  <c r="AG274" i="1" s="1"/>
  <c r="AE273" i="1"/>
  <c r="AC273" i="1"/>
  <c r="AA273" i="1"/>
  <c r="P273" i="1"/>
  <c r="N273" i="1"/>
  <c r="J273" i="1"/>
  <c r="H273" i="1"/>
  <c r="D273" i="1"/>
  <c r="AG273" i="1" s="1"/>
  <c r="AE272" i="1"/>
  <c r="AC272" i="1"/>
  <c r="AA272" i="1"/>
  <c r="P272" i="1"/>
  <c r="N272" i="1"/>
  <c r="J272" i="1"/>
  <c r="H272" i="1"/>
  <c r="D272" i="1"/>
  <c r="AG272" i="1" s="1"/>
  <c r="AE271" i="1"/>
  <c r="AC271" i="1"/>
  <c r="AA271" i="1"/>
  <c r="P271" i="1"/>
  <c r="N271" i="1"/>
  <c r="J271" i="1"/>
  <c r="H271" i="1"/>
  <c r="D271" i="1"/>
  <c r="AG271" i="1" s="1"/>
  <c r="AE270" i="1"/>
  <c r="AC270" i="1"/>
  <c r="AA270" i="1"/>
  <c r="P270" i="1"/>
  <c r="N270" i="1"/>
  <c r="J270" i="1"/>
  <c r="H270" i="1"/>
  <c r="D270" i="1"/>
  <c r="AG270" i="1" s="1"/>
  <c r="AE269" i="1"/>
  <c r="AC269" i="1"/>
  <c r="AA269" i="1"/>
  <c r="P269" i="1"/>
  <c r="N269" i="1"/>
  <c r="J269" i="1"/>
  <c r="H269" i="1"/>
  <c r="D269" i="1"/>
  <c r="AG269" i="1" s="1"/>
  <c r="AE268" i="1"/>
  <c r="AC268" i="1"/>
  <c r="AA268" i="1"/>
  <c r="P268" i="1"/>
  <c r="N268" i="1"/>
  <c r="J268" i="1"/>
  <c r="H268" i="1"/>
  <c r="D268" i="1"/>
  <c r="AG268" i="1" s="1"/>
  <c r="AE267" i="1"/>
  <c r="AC267" i="1"/>
  <c r="AA267" i="1"/>
  <c r="P267" i="1"/>
  <c r="N267" i="1"/>
  <c r="J267" i="1"/>
  <c r="H267" i="1"/>
  <c r="D267" i="1"/>
  <c r="AG267" i="1" s="1"/>
  <c r="AE266" i="1"/>
  <c r="AC266" i="1"/>
  <c r="AA266" i="1"/>
  <c r="P266" i="1"/>
  <c r="N266" i="1"/>
  <c r="J266" i="1"/>
  <c r="H266" i="1"/>
  <c r="D266" i="1"/>
  <c r="AG266" i="1" s="1"/>
  <c r="AE265" i="1"/>
  <c r="AC265" i="1"/>
  <c r="AA265" i="1"/>
  <c r="P265" i="1"/>
  <c r="N265" i="1"/>
  <c r="J265" i="1"/>
  <c r="H265" i="1"/>
  <c r="D265" i="1"/>
  <c r="AG265" i="1" s="1"/>
  <c r="AE264" i="1"/>
  <c r="AC264" i="1"/>
  <c r="AA264" i="1"/>
  <c r="P264" i="1"/>
  <c r="N264" i="1"/>
  <c r="J264" i="1"/>
  <c r="H264" i="1"/>
  <c r="D264" i="1"/>
  <c r="AG264" i="1" s="1"/>
  <c r="AE263" i="1"/>
  <c r="AC263" i="1"/>
  <c r="AA263" i="1"/>
  <c r="P263" i="1"/>
  <c r="N263" i="1"/>
  <c r="J263" i="1"/>
  <c r="H263" i="1"/>
  <c r="D263" i="1"/>
  <c r="AG263" i="1" s="1"/>
  <c r="AE262" i="1"/>
  <c r="AC262" i="1"/>
  <c r="AA262" i="1"/>
  <c r="P262" i="1"/>
  <c r="N262" i="1"/>
  <c r="J262" i="1"/>
  <c r="H262" i="1"/>
  <c r="D262" i="1"/>
  <c r="AG262" i="1" s="1"/>
  <c r="AE261" i="1"/>
  <c r="AC261" i="1"/>
  <c r="AA261" i="1"/>
  <c r="P261" i="1"/>
  <c r="N261" i="1"/>
  <c r="J261" i="1"/>
  <c r="H261" i="1"/>
  <c r="D261" i="1"/>
  <c r="AG261" i="1" s="1"/>
  <c r="AE260" i="1"/>
  <c r="AC260" i="1"/>
  <c r="AA260" i="1"/>
  <c r="P260" i="1"/>
  <c r="N260" i="1"/>
  <c r="J260" i="1"/>
  <c r="H260" i="1"/>
  <c r="D260" i="1"/>
  <c r="AG260" i="1" s="1"/>
  <c r="AE259" i="1"/>
  <c r="AC259" i="1"/>
  <c r="AA259" i="1"/>
  <c r="P259" i="1"/>
  <c r="N259" i="1"/>
  <c r="J259" i="1"/>
  <c r="H259" i="1"/>
  <c r="D259" i="1"/>
  <c r="AG259" i="1" s="1"/>
  <c r="AE258" i="1"/>
  <c r="AC258" i="1"/>
  <c r="AA258" i="1"/>
  <c r="P258" i="1"/>
  <c r="N258" i="1"/>
  <c r="J258" i="1"/>
  <c r="H258" i="1"/>
  <c r="D258" i="1"/>
  <c r="AG258" i="1" s="1"/>
  <c r="AE257" i="1"/>
  <c r="AC257" i="1"/>
  <c r="AA257" i="1"/>
  <c r="P257" i="1"/>
  <c r="N257" i="1"/>
  <c r="J257" i="1"/>
  <c r="H257" i="1"/>
  <c r="D257" i="1"/>
  <c r="AG257" i="1" s="1"/>
  <c r="AE256" i="1"/>
  <c r="AC256" i="1"/>
  <c r="AA256" i="1"/>
  <c r="P256" i="1"/>
  <c r="N256" i="1"/>
  <c r="J256" i="1"/>
  <c r="H256" i="1"/>
  <c r="D256" i="1"/>
  <c r="AG256" i="1" s="1"/>
  <c r="AE255" i="1"/>
  <c r="AC255" i="1"/>
  <c r="AA255" i="1"/>
  <c r="P255" i="1"/>
  <c r="N255" i="1"/>
  <c r="J255" i="1"/>
  <c r="H255" i="1"/>
  <c r="D255" i="1"/>
  <c r="AG255" i="1" s="1"/>
  <c r="AE254" i="1"/>
  <c r="AC254" i="1"/>
  <c r="AA254" i="1"/>
  <c r="P254" i="1"/>
  <c r="N254" i="1"/>
  <c r="J254" i="1"/>
  <c r="H254" i="1"/>
  <c r="D254" i="1"/>
  <c r="AG254" i="1" s="1"/>
  <c r="AE253" i="1"/>
  <c r="AC253" i="1"/>
  <c r="AA253" i="1"/>
  <c r="P253" i="1"/>
  <c r="N253" i="1"/>
  <c r="J253" i="1"/>
  <c r="H253" i="1"/>
  <c r="D253" i="1"/>
  <c r="AG253" i="1" s="1"/>
  <c r="AE252" i="1"/>
  <c r="AC252" i="1"/>
  <c r="AA252" i="1"/>
  <c r="P252" i="1"/>
  <c r="N252" i="1"/>
  <c r="J252" i="1"/>
  <c r="H252" i="1"/>
  <c r="D252" i="1"/>
  <c r="AG252" i="1" s="1"/>
  <c r="AE251" i="1"/>
  <c r="AC251" i="1"/>
  <c r="AA251" i="1"/>
  <c r="P251" i="1"/>
  <c r="N251" i="1"/>
  <c r="J251" i="1"/>
  <c r="H251" i="1"/>
  <c r="D251" i="1"/>
  <c r="AG251" i="1" s="1"/>
  <c r="AE250" i="1"/>
  <c r="AC250" i="1"/>
  <c r="AA250" i="1"/>
  <c r="P250" i="1"/>
  <c r="N250" i="1"/>
  <c r="J250" i="1"/>
  <c r="H250" i="1"/>
  <c r="D250" i="1"/>
  <c r="AG250" i="1" s="1"/>
  <c r="AG249" i="1"/>
  <c r="AE249" i="1"/>
  <c r="AC249" i="1"/>
  <c r="AA249" i="1"/>
  <c r="P249" i="1"/>
  <c r="N249" i="1"/>
  <c r="H249" i="1"/>
  <c r="D249" i="1"/>
  <c r="AE248" i="1"/>
  <c r="AC248" i="1"/>
  <c r="AA248" i="1"/>
  <c r="P248" i="1"/>
  <c r="N248" i="1"/>
  <c r="J248" i="1"/>
  <c r="H248" i="1"/>
  <c r="D248" i="1"/>
  <c r="AG248" i="1" s="1"/>
  <c r="AE247" i="1"/>
  <c r="AC247" i="1"/>
  <c r="AA247" i="1"/>
  <c r="P247" i="1"/>
  <c r="N247" i="1"/>
  <c r="J247" i="1"/>
  <c r="H247" i="1"/>
  <c r="D247" i="1"/>
  <c r="AG247" i="1" s="1"/>
  <c r="AE246" i="1"/>
  <c r="AC246" i="1"/>
  <c r="AA246" i="1"/>
  <c r="P246" i="1"/>
  <c r="N246" i="1"/>
  <c r="J246" i="1"/>
  <c r="H246" i="1"/>
  <c r="D246" i="1"/>
  <c r="AG246" i="1" s="1"/>
  <c r="AE245" i="1"/>
  <c r="AC245" i="1"/>
  <c r="AA245" i="1"/>
  <c r="P245" i="1"/>
  <c r="N245" i="1"/>
  <c r="J245" i="1"/>
  <c r="H245" i="1"/>
  <c r="D245" i="1"/>
  <c r="AG245" i="1" s="1"/>
  <c r="AE244" i="1"/>
  <c r="AC244" i="1"/>
  <c r="AA244" i="1"/>
  <c r="P244" i="1"/>
  <c r="N244" i="1"/>
  <c r="J244" i="1"/>
  <c r="H244" i="1"/>
  <c r="D244" i="1"/>
  <c r="AG244" i="1" s="1"/>
  <c r="AE243" i="1"/>
  <c r="AC243" i="1"/>
  <c r="AA243" i="1"/>
  <c r="P243" i="1"/>
  <c r="N243" i="1"/>
  <c r="J243" i="1"/>
  <c r="H243" i="1"/>
  <c r="D243" i="1"/>
  <c r="AG243" i="1" s="1"/>
  <c r="AE242" i="1"/>
  <c r="AC242" i="1"/>
  <c r="AA242" i="1"/>
  <c r="P242" i="1"/>
  <c r="N242" i="1"/>
  <c r="J242" i="1"/>
  <c r="H242" i="1"/>
  <c r="D242" i="1"/>
  <c r="AG242" i="1" s="1"/>
  <c r="AE241" i="1"/>
  <c r="AC241" i="1"/>
  <c r="AA241" i="1"/>
  <c r="P241" i="1"/>
  <c r="N241" i="1"/>
  <c r="J241" i="1"/>
  <c r="H241" i="1"/>
  <c r="D241" i="1"/>
  <c r="AG241" i="1" s="1"/>
  <c r="AE240" i="1"/>
  <c r="AC240" i="1"/>
  <c r="AA240" i="1"/>
  <c r="P240" i="1"/>
  <c r="N240" i="1"/>
  <c r="J240" i="1"/>
  <c r="H240" i="1"/>
  <c r="D240" i="1"/>
  <c r="AG240" i="1" s="1"/>
  <c r="AE239" i="1"/>
  <c r="AC239" i="1"/>
  <c r="AA239" i="1"/>
  <c r="P239" i="1"/>
  <c r="N239" i="1"/>
  <c r="J239" i="1"/>
  <c r="H239" i="1"/>
  <c r="D239" i="1"/>
  <c r="AG239" i="1" s="1"/>
  <c r="AE238" i="1"/>
  <c r="AC238" i="1"/>
  <c r="AA238" i="1"/>
  <c r="P238" i="1"/>
  <c r="N238" i="1"/>
  <c r="J238" i="1"/>
  <c r="H238" i="1"/>
  <c r="D238" i="1"/>
  <c r="AG238" i="1" s="1"/>
  <c r="AE237" i="1"/>
  <c r="AC237" i="1"/>
  <c r="AA237" i="1"/>
  <c r="P237" i="1"/>
  <c r="N237" i="1"/>
  <c r="J237" i="1"/>
  <c r="H237" i="1"/>
  <c r="D237" i="1"/>
  <c r="AG237" i="1" s="1"/>
  <c r="AE236" i="1"/>
  <c r="AC236" i="1"/>
  <c r="AA236" i="1"/>
  <c r="P236" i="1"/>
  <c r="N236" i="1"/>
  <c r="J236" i="1"/>
  <c r="H236" i="1"/>
  <c r="D236" i="1"/>
  <c r="AG236" i="1" s="1"/>
  <c r="AE235" i="1"/>
  <c r="AC235" i="1"/>
  <c r="AA235" i="1"/>
  <c r="P235" i="1"/>
  <c r="N235" i="1"/>
  <c r="J235" i="1"/>
  <c r="H235" i="1"/>
  <c r="D235" i="1"/>
  <c r="AG235" i="1" s="1"/>
  <c r="AE234" i="1"/>
  <c r="AC234" i="1"/>
  <c r="AA234" i="1"/>
  <c r="P234" i="1"/>
  <c r="N234" i="1"/>
  <c r="J234" i="1"/>
  <c r="H234" i="1"/>
  <c r="D234" i="1"/>
  <c r="AG234" i="1" s="1"/>
  <c r="AE233" i="1"/>
  <c r="AC233" i="1"/>
  <c r="AA233" i="1"/>
  <c r="P233" i="1"/>
  <c r="N233" i="1"/>
  <c r="J233" i="1"/>
  <c r="H233" i="1"/>
  <c r="D233" i="1"/>
  <c r="AG233" i="1" s="1"/>
  <c r="AE232" i="1"/>
  <c r="AC232" i="1"/>
  <c r="AA232" i="1"/>
  <c r="P232" i="1"/>
  <c r="N232" i="1"/>
  <c r="J232" i="1"/>
  <c r="H232" i="1"/>
  <c r="D232" i="1"/>
  <c r="AG232" i="1" s="1"/>
  <c r="AE231" i="1"/>
  <c r="AC231" i="1"/>
  <c r="AA231" i="1"/>
  <c r="P231" i="1"/>
  <c r="N231" i="1"/>
  <c r="J231" i="1"/>
  <c r="H231" i="1"/>
  <c r="D231" i="1"/>
  <c r="AG231" i="1" s="1"/>
  <c r="AE230" i="1"/>
  <c r="AC230" i="1"/>
  <c r="AA230" i="1"/>
  <c r="P230" i="1"/>
  <c r="N230" i="1"/>
  <c r="J230" i="1"/>
  <c r="H230" i="1"/>
  <c r="D230" i="1"/>
  <c r="AG230" i="1" s="1"/>
  <c r="AE229" i="1"/>
  <c r="AC229" i="1"/>
  <c r="AA229" i="1"/>
  <c r="P229" i="1"/>
  <c r="N229" i="1"/>
  <c r="J229" i="1"/>
  <c r="H229" i="1"/>
  <c r="D229" i="1"/>
  <c r="AG229" i="1" s="1"/>
  <c r="AE228" i="1"/>
  <c r="AC228" i="1"/>
  <c r="AA228" i="1"/>
  <c r="P228" i="1"/>
  <c r="N228" i="1"/>
  <c r="J228" i="1"/>
  <c r="H228" i="1"/>
  <c r="D228" i="1"/>
  <c r="AG228" i="1" s="1"/>
  <c r="AE227" i="1"/>
  <c r="AC227" i="1"/>
  <c r="AA227" i="1"/>
  <c r="P227" i="1"/>
  <c r="N227" i="1"/>
  <c r="J227" i="1"/>
  <c r="H227" i="1"/>
  <c r="D227" i="1"/>
  <c r="AG227" i="1" s="1"/>
  <c r="AE226" i="1"/>
  <c r="AC226" i="1"/>
  <c r="AA226" i="1"/>
  <c r="P226" i="1"/>
  <c r="N226" i="1"/>
  <c r="J226" i="1"/>
  <c r="H226" i="1"/>
  <c r="D226" i="1"/>
  <c r="AG226" i="1" s="1"/>
  <c r="AE225" i="1"/>
  <c r="AC225" i="1"/>
  <c r="AA225" i="1"/>
  <c r="P225" i="1"/>
  <c r="N225" i="1"/>
  <c r="J225" i="1"/>
  <c r="H225" i="1"/>
  <c r="D225" i="1"/>
  <c r="AG225" i="1" s="1"/>
  <c r="AE224" i="1"/>
  <c r="AC224" i="1"/>
  <c r="AA224" i="1"/>
  <c r="P224" i="1"/>
  <c r="N224" i="1"/>
  <c r="J224" i="1"/>
  <c r="H224" i="1"/>
  <c r="D224" i="1"/>
  <c r="AG224" i="1" s="1"/>
  <c r="AE223" i="1"/>
  <c r="AC223" i="1"/>
  <c r="AA223" i="1"/>
  <c r="P223" i="1"/>
  <c r="N223" i="1"/>
  <c r="J223" i="1"/>
  <c r="H223" i="1"/>
  <c r="D223" i="1"/>
  <c r="AG223" i="1" s="1"/>
  <c r="AE222" i="1"/>
  <c r="AC222" i="1"/>
  <c r="AA222" i="1"/>
  <c r="P222" i="1"/>
  <c r="N222" i="1"/>
  <c r="J222" i="1"/>
  <c r="H222" i="1"/>
  <c r="D222" i="1"/>
  <c r="AG222" i="1" s="1"/>
  <c r="AE221" i="1"/>
  <c r="AC221" i="1"/>
  <c r="AA221" i="1"/>
  <c r="P221" i="1"/>
  <c r="N221" i="1"/>
  <c r="J221" i="1"/>
  <c r="H221" i="1"/>
  <c r="D221" i="1"/>
  <c r="AG221" i="1" s="1"/>
  <c r="AE220" i="1"/>
  <c r="AC220" i="1"/>
  <c r="AA220" i="1"/>
  <c r="P220" i="1"/>
  <c r="N220" i="1"/>
  <c r="J220" i="1"/>
  <c r="H220" i="1"/>
  <c r="D220" i="1"/>
  <c r="AG220" i="1" s="1"/>
  <c r="AE219" i="1"/>
  <c r="AC219" i="1"/>
  <c r="AA219" i="1"/>
  <c r="P219" i="1"/>
  <c r="N219" i="1"/>
  <c r="J219" i="1"/>
  <c r="H219" i="1"/>
  <c r="D219" i="1"/>
  <c r="AG219" i="1" s="1"/>
  <c r="AE218" i="1"/>
  <c r="AC218" i="1"/>
  <c r="AA218" i="1"/>
  <c r="P218" i="1"/>
  <c r="N218" i="1"/>
  <c r="J218" i="1"/>
  <c r="H218" i="1"/>
  <c r="D218" i="1"/>
  <c r="AG218" i="1" s="1"/>
  <c r="AE217" i="1"/>
  <c r="AC217" i="1"/>
  <c r="AA217" i="1"/>
  <c r="P217" i="1"/>
  <c r="N217" i="1"/>
  <c r="J217" i="1"/>
  <c r="H217" i="1"/>
  <c r="D217" i="1"/>
  <c r="AG217" i="1" s="1"/>
  <c r="AE216" i="1"/>
  <c r="AC216" i="1"/>
  <c r="AA216" i="1"/>
  <c r="P216" i="1"/>
  <c r="N216" i="1"/>
  <c r="J216" i="1"/>
  <c r="H216" i="1"/>
  <c r="D216" i="1"/>
  <c r="AG216" i="1" s="1"/>
  <c r="AE215" i="1"/>
  <c r="AC215" i="1"/>
  <c r="AA215" i="1"/>
  <c r="P215" i="1"/>
  <c r="N215" i="1"/>
  <c r="J215" i="1"/>
  <c r="H215" i="1"/>
  <c r="D215" i="1"/>
  <c r="AG215" i="1" s="1"/>
  <c r="AE214" i="1"/>
  <c r="AC214" i="1"/>
  <c r="AA214" i="1"/>
  <c r="P214" i="1"/>
  <c r="N214" i="1"/>
  <c r="J214" i="1"/>
  <c r="H214" i="1"/>
  <c r="D214" i="1"/>
  <c r="AG214" i="1" s="1"/>
  <c r="AE213" i="1"/>
  <c r="AC213" i="1"/>
  <c r="AA213" i="1"/>
  <c r="P213" i="1"/>
  <c r="N213" i="1"/>
  <c r="J213" i="1"/>
  <c r="H213" i="1"/>
  <c r="D213" i="1"/>
  <c r="AG213" i="1" s="1"/>
  <c r="AE212" i="1"/>
  <c r="AC212" i="1"/>
  <c r="AA212" i="1"/>
  <c r="P212" i="1"/>
  <c r="N212" i="1"/>
  <c r="J212" i="1"/>
  <c r="H212" i="1"/>
  <c r="D212" i="1"/>
  <c r="AG212" i="1" s="1"/>
  <c r="AE211" i="1"/>
  <c r="AC211" i="1"/>
  <c r="AA211" i="1"/>
  <c r="P211" i="1"/>
  <c r="N211" i="1"/>
  <c r="J211" i="1"/>
  <c r="H211" i="1"/>
  <c r="D211" i="1"/>
  <c r="AG211" i="1" s="1"/>
  <c r="AE210" i="1"/>
  <c r="AC210" i="1"/>
  <c r="AA210" i="1"/>
  <c r="P210" i="1"/>
  <c r="N210" i="1"/>
  <c r="J210" i="1"/>
  <c r="H210" i="1"/>
  <c r="D210" i="1"/>
  <c r="AG210" i="1" s="1"/>
  <c r="AE209" i="1"/>
  <c r="AC209" i="1"/>
  <c r="AA209" i="1"/>
  <c r="P209" i="1"/>
  <c r="N209" i="1"/>
  <c r="J209" i="1"/>
  <c r="H209" i="1"/>
  <c r="D209" i="1"/>
  <c r="AG209" i="1" s="1"/>
  <c r="AE208" i="1"/>
  <c r="AC208" i="1"/>
  <c r="AA208" i="1"/>
  <c r="P208" i="1"/>
  <c r="N208" i="1"/>
  <c r="J208" i="1"/>
  <c r="H208" i="1"/>
  <c r="D208" i="1"/>
  <c r="AG208" i="1" s="1"/>
  <c r="AE207" i="1"/>
  <c r="AC207" i="1"/>
  <c r="AA207" i="1"/>
  <c r="P207" i="1"/>
  <c r="N207" i="1"/>
  <c r="J207" i="1"/>
  <c r="H207" i="1"/>
  <c r="D207" i="1"/>
  <c r="AG207" i="1" s="1"/>
  <c r="AE206" i="1"/>
  <c r="AC206" i="1"/>
  <c r="AA206" i="1"/>
  <c r="P206" i="1"/>
  <c r="N206" i="1"/>
  <c r="J206" i="1"/>
  <c r="H206" i="1"/>
  <c r="D206" i="1"/>
  <c r="AG206" i="1" s="1"/>
  <c r="AE205" i="1"/>
  <c r="AC205" i="1"/>
  <c r="AA205" i="1"/>
  <c r="P205" i="1"/>
  <c r="N205" i="1"/>
  <c r="J205" i="1"/>
  <c r="H205" i="1"/>
  <c r="D205" i="1"/>
  <c r="AG205" i="1" s="1"/>
  <c r="AE204" i="1"/>
  <c r="AC204" i="1"/>
  <c r="AA204" i="1"/>
  <c r="P204" i="1"/>
  <c r="N204" i="1"/>
  <c r="J204" i="1"/>
  <c r="H204" i="1"/>
  <c r="D204" i="1"/>
  <c r="AG204" i="1" s="1"/>
  <c r="AE203" i="1"/>
  <c r="AC203" i="1"/>
  <c r="AA203" i="1"/>
  <c r="P203" i="1"/>
  <c r="N203" i="1"/>
  <c r="J203" i="1"/>
  <c r="H203" i="1"/>
  <c r="D203" i="1"/>
  <c r="AG203" i="1" s="1"/>
  <c r="AE202" i="1"/>
  <c r="AC202" i="1"/>
  <c r="AA202" i="1"/>
  <c r="P202" i="1"/>
  <c r="N202" i="1"/>
  <c r="J202" i="1"/>
  <c r="H202" i="1"/>
  <c r="D202" i="1"/>
  <c r="AG202" i="1" s="1"/>
  <c r="AE201" i="1"/>
  <c r="AC201" i="1"/>
  <c r="AA201" i="1"/>
  <c r="P201" i="1"/>
  <c r="N201" i="1"/>
  <c r="J201" i="1"/>
  <c r="H201" i="1"/>
  <c r="D201" i="1"/>
  <c r="AG201" i="1" s="1"/>
  <c r="AE200" i="1"/>
  <c r="AC200" i="1"/>
  <c r="AA200" i="1"/>
  <c r="P200" i="1"/>
  <c r="N200" i="1"/>
  <c r="J200" i="1"/>
  <c r="H200" i="1"/>
  <c r="D200" i="1"/>
  <c r="AG200" i="1" s="1"/>
  <c r="AE199" i="1"/>
  <c r="AC199" i="1"/>
  <c r="AA199" i="1"/>
  <c r="P199" i="1"/>
  <c r="N199" i="1"/>
  <c r="J199" i="1"/>
  <c r="H199" i="1"/>
  <c r="D199" i="1"/>
  <c r="AG199" i="1" s="1"/>
  <c r="AE198" i="1"/>
  <c r="AC198" i="1"/>
  <c r="AA198" i="1"/>
  <c r="P198" i="1"/>
  <c r="N198" i="1"/>
  <c r="J198" i="1"/>
  <c r="H198" i="1"/>
  <c r="D198" i="1"/>
  <c r="AG198" i="1" s="1"/>
  <c r="AE197" i="1"/>
  <c r="AC197" i="1"/>
  <c r="AA197" i="1"/>
  <c r="P197" i="1"/>
  <c r="N197" i="1"/>
  <c r="J197" i="1"/>
  <c r="H197" i="1"/>
  <c r="D197" i="1"/>
  <c r="AG197" i="1" s="1"/>
  <c r="AE196" i="1"/>
  <c r="AC196" i="1"/>
  <c r="AA196" i="1"/>
  <c r="P196" i="1"/>
  <c r="N196" i="1"/>
  <c r="J196" i="1"/>
  <c r="H196" i="1"/>
  <c r="D196" i="1"/>
  <c r="AG196" i="1" s="1"/>
  <c r="AE195" i="1"/>
  <c r="AC195" i="1"/>
  <c r="AA195" i="1"/>
  <c r="P195" i="1"/>
  <c r="N195" i="1"/>
  <c r="J195" i="1"/>
  <c r="H195" i="1"/>
  <c r="D195" i="1"/>
  <c r="AG195" i="1" s="1"/>
  <c r="AE194" i="1"/>
  <c r="AC194" i="1"/>
  <c r="AA194" i="1"/>
  <c r="P194" i="1"/>
  <c r="N194" i="1"/>
  <c r="J194" i="1"/>
  <c r="H194" i="1"/>
  <c r="D194" i="1"/>
  <c r="AG194" i="1" s="1"/>
  <c r="AE193" i="1"/>
  <c r="AC193" i="1"/>
  <c r="AA193" i="1"/>
  <c r="P193" i="1"/>
  <c r="N193" i="1"/>
  <c r="J193" i="1"/>
  <c r="H193" i="1"/>
  <c r="D193" i="1"/>
  <c r="AG193" i="1" s="1"/>
  <c r="AE192" i="1"/>
  <c r="AC192" i="1"/>
  <c r="AA192" i="1"/>
  <c r="P192" i="1"/>
  <c r="N192" i="1"/>
  <c r="J192" i="1"/>
  <c r="H192" i="1"/>
  <c r="D192" i="1"/>
  <c r="AG192" i="1" s="1"/>
  <c r="AE191" i="1"/>
  <c r="AC191" i="1"/>
  <c r="AA191" i="1"/>
  <c r="P191" i="1"/>
  <c r="N191" i="1"/>
  <c r="J191" i="1"/>
  <c r="H191" i="1"/>
  <c r="D191" i="1"/>
  <c r="AG191" i="1" s="1"/>
  <c r="AE190" i="1"/>
  <c r="AC190" i="1"/>
  <c r="AA190" i="1"/>
  <c r="P190" i="1"/>
  <c r="N190" i="1"/>
  <c r="J190" i="1"/>
  <c r="H190" i="1"/>
  <c r="D190" i="1"/>
  <c r="AG190" i="1" s="1"/>
  <c r="AE189" i="1"/>
  <c r="AC189" i="1"/>
  <c r="AA189" i="1"/>
  <c r="P189" i="1"/>
  <c r="N189" i="1"/>
  <c r="J189" i="1"/>
  <c r="H189" i="1"/>
  <c r="D189" i="1"/>
  <c r="AG189" i="1" s="1"/>
  <c r="AE188" i="1"/>
  <c r="AC188" i="1"/>
  <c r="AA188" i="1"/>
  <c r="P188" i="1"/>
  <c r="N188" i="1"/>
  <c r="J188" i="1"/>
  <c r="H188" i="1"/>
  <c r="D188" i="1"/>
  <c r="AG188" i="1" s="1"/>
  <c r="AE187" i="1"/>
  <c r="AC187" i="1"/>
  <c r="AA187" i="1"/>
  <c r="P187" i="1"/>
  <c r="N187" i="1"/>
  <c r="J187" i="1"/>
  <c r="H187" i="1"/>
  <c r="D187" i="1"/>
  <c r="AG187" i="1" s="1"/>
  <c r="AE186" i="1"/>
  <c r="AC186" i="1"/>
  <c r="AA186" i="1"/>
  <c r="P186" i="1"/>
  <c r="N186" i="1"/>
  <c r="J186" i="1"/>
  <c r="H186" i="1"/>
  <c r="D186" i="1"/>
  <c r="AG186" i="1" s="1"/>
  <c r="AE185" i="1"/>
  <c r="AC185" i="1"/>
  <c r="AA185" i="1"/>
  <c r="P185" i="1"/>
  <c r="N185" i="1"/>
  <c r="J185" i="1"/>
  <c r="H185" i="1"/>
  <c r="D185" i="1"/>
  <c r="AG185" i="1" s="1"/>
  <c r="AE184" i="1"/>
  <c r="AC184" i="1"/>
  <c r="AA184" i="1"/>
  <c r="P184" i="1"/>
  <c r="N184" i="1"/>
  <c r="J184" i="1"/>
  <c r="H184" i="1"/>
  <c r="D184" i="1"/>
  <c r="AG184" i="1" s="1"/>
  <c r="AE183" i="1"/>
  <c r="AC183" i="1"/>
  <c r="AA183" i="1"/>
  <c r="P183" i="1"/>
  <c r="N183" i="1"/>
  <c r="J183" i="1"/>
  <c r="H183" i="1"/>
  <c r="D183" i="1"/>
  <c r="AG183" i="1" s="1"/>
  <c r="AE182" i="1"/>
  <c r="AC182" i="1"/>
  <c r="AA182" i="1"/>
  <c r="P182" i="1"/>
  <c r="N182" i="1"/>
  <c r="J182" i="1"/>
  <c r="H182" i="1"/>
  <c r="D182" i="1"/>
  <c r="AG182" i="1" s="1"/>
  <c r="AE181" i="1"/>
  <c r="AC181" i="1"/>
  <c r="AA181" i="1"/>
  <c r="P181" i="1"/>
  <c r="N181" i="1"/>
  <c r="J181" i="1"/>
  <c r="H181" i="1"/>
  <c r="D181" i="1"/>
  <c r="AG181" i="1" s="1"/>
  <c r="AE180" i="1"/>
  <c r="AC180" i="1"/>
  <c r="AA180" i="1"/>
  <c r="P180" i="1"/>
  <c r="N180" i="1"/>
  <c r="J180" i="1"/>
  <c r="H180" i="1"/>
  <c r="D180" i="1"/>
  <c r="AG180" i="1" s="1"/>
  <c r="AE179" i="1"/>
  <c r="AC179" i="1"/>
  <c r="AA179" i="1"/>
  <c r="P179" i="1"/>
  <c r="N179" i="1"/>
  <c r="J179" i="1"/>
  <c r="H179" i="1"/>
  <c r="D179" i="1"/>
  <c r="AG179" i="1" s="1"/>
  <c r="AE178" i="1"/>
  <c r="AC178" i="1"/>
  <c r="AA178" i="1"/>
  <c r="P178" i="1"/>
  <c r="N178" i="1"/>
  <c r="J178" i="1"/>
  <c r="H178" i="1"/>
  <c r="D178" i="1"/>
  <c r="AG178" i="1" s="1"/>
  <c r="AE177" i="1"/>
  <c r="AC177" i="1"/>
  <c r="AA177" i="1"/>
  <c r="P177" i="1"/>
  <c r="N177" i="1"/>
  <c r="J177" i="1"/>
  <c r="H177" i="1"/>
  <c r="D177" i="1"/>
  <c r="AG177" i="1" s="1"/>
  <c r="AE176" i="1"/>
  <c r="AC176" i="1"/>
  <c r="AA176" i="1"/>
  <c r="P176" i="1"/>
  <c r="N176" i="1"/>
  <c r="J176" i="1"/>
  <c r="H176" i="1"/>
  <c r="D176" i="1"/>
  <c r="AG176" i="1" s="1"/>
  <c r="AE175" i="1"/>
  <c r="AC175" i="1"/>
  <c r="AA175" i="1"/>
  <c r="P175" i="1"/>
  <c r="N175" i="1"/>
  <c r="J175" i="1"/>
  <c r="H175" i="1"/>
  <c r="D175" i="1"/>
  <c r="AG175" i="1" s="1"/>
  <c r="AE174" i="1"/>
  <c r="AC174" i="1"/>
  <c r="AA174" i="1"/>
  <c r="P174" i="1"/>
  <c r="N174" i="1"/>
  <c r="J174" i="1"/>
  <c r="H174" i="1"/>
  <c r="D174" i="1"/>
  <c r="AG174" i="1" s="1"/>
  <c r="AE173" i="1"/>
  <c r="AC173" i="1"/>
  <c r="AA173" i="1"/>
  <c r="P173" i="1"/>
  <c r="N173" i="1"/>
  <c r="J173" i="1"/>
  <c r="H173" i="1"/>
  <c r="D173" i="1"/>
  <c r="AG173" i="1" s="1"/>
  <c r="AE172" i="1"/>
  <c r="AC172" i="1"/>
  <c r="AA172" i="1"/>
  <c r="P172" i="1"/>
  <c r="N172" i="1"/>
  <c r="J172" i="1"/>
  <c r="H172" i="1"/>
  <c r="D172" i="1"/>
  <c r="AG172" i="1" s="1"/>
  <c r="AE171" i="1"/>
  <c r="AC171" i="1"/>
  <c r="AA171" i="1"/>
  <c r="P171" i="1"/>
  <c r="N171" i="1"/>
  <c r="J171" i="1"/>
  <c r="H171" i="1"/>
  <c r="D171" i="1"/>
  <c r="AG171" i="1" s="1"/>
  <c r="AE170" i="1"/>
  <c r="AC170" i="1"/>
  <c r="AA170" i="1"/>
  <c r="P170" i="1"/>
  <c r="N170" i="1"/>
  <c r="J170" i="1"/>
  <c r="H170" i="1"/>
  <c r="D170" i="1"/>
  <c r="AG170" i="1" s="1"/>
  <c r="AE169" i="1"/>
  <c r="AC169" i="1"/>
  <c r="AA169" i="1"/>
  <c r="P169" i="1"/>
  <c r="N169" i="1"/>
  <c r="J169" i="1"/>
  <c r="H169" i="1"/>
  <c r="D169" i="1"/>
  <c r="AG169" i="1" s="1"/>
  <c r="AE168" i="1"/>
  <c r="AC168" i="1"/>
  <c r="AA168" i="1"/>
  <c r="P168" i="1"/>
  <c r="N168" i="1"/>
  <c r="J168" i="1"/>
  <c r="H168" i="1"/>
  <c r="D168" i="1"/>
  <c r="AG168" i="1" s="1"/>
  <c r="AE167" i="1"/>
  <c r="AC167" i="1"/>
  <c r="AA167" i="1"/>
  <c r="P167" i="1"/>
  <c r="N167" i="1"/>
  <c r="J167" i="1"/>
  <c r="H167" i="1"/>
  <c r="D167" i="1"/>
  <c r="AG167" i="1" s="1"/>
  <c r="AE166" i="1"/>
  <c r="AC166" i="1"/>
  <c r="AA166" i="1"/>
  <c r="P166" i="1"/>
  <c r="N166" i="1"/>
  <c r="J166" i="1"/>
  <c r="H166" i="1"/>
  <c r="D166" i="1"/>
  <c r="AG166" i="1" s="1"/>
  <c r="AE165" i="1"/>
  <c r="AC165" i="1"/>
  <c r="AA165" i="1"/>
  <c r="P165" i="1"/>
  <c r="N165" i="1"/>
  <c r="J165" i="1"/>
  <c r="H165" i="1"/>
  <c r="D165" i="1"/>
  <c r="AG165" i="1" s="1"/>
  <c r="AE164" i="1"/>
  <c r="AC164" i="1"/>
  <c r="AA164" i="1"/>
  <c r="P164" i="1"/>
  <c r="N164" i="1"/>
  <c r="J164" i="1"/>
  <c r="H164" i="1"/>
  <c r="D164" i="1"/>
  <c r="AG164" i="1" s="1"/>
  <c r="AE163" i="1"/>
  <c r="AC163" i="1"/>
  <c r="AA163" i="1"/>
  <c r="P163" i="1"/>
  <c r="N163" i="1"/>
  <c r="J163" i="1"/>
  <c r="H163" i="1"/>
  <c r="D163" i="1"/>
  <c r="AG163" i="1" s="1"/>
  <c r="AE162" i="1"/>
  <c r="AC162" i="1"/>
  <c r="AA162" i="1"/>
  <c r="P162" i="1"/>
  <c r="N162" i="1"/>
  <c r="J162" i="1"/>
  <c r="H162" i="1"/>
  <c r="D162" i="1"/>
  <c r="AG162" i="1" s="1"/>
  <c r="AE161" i="1"/>
  <c r="AC161" i="1"/>
  <c r="AA161" i="1"/>
  <c r="P161" i="1"/>
  <c r="N161" i="1"/>
  <c r="J161" i="1"/>
  <c r="H161" i="1"/>
  <c r="D161" i="1"/>
  <c r="AG161" i="1" s="1"/>
  <c r="AE160" i="1"/>
  <c r="AC160" i="1"/>
  <c r="AA160" i="1"/>
  <c r="P160" i="1"/>
  <c r="N160" i="1"/>
  <c r="J160" i="1"/>
  <c r="H160" i="1"/>
  <c r="D160" i="1"/>
  <c r="AG160" i="1" s="1"/>
  <c r="AE159" i="1"/>
  <c r="AC159" i="1"/>
  <c r="AA159" i="1"/>
  <c r="P159" i="1"/>
  <c r="N159" i="1"/>
  <c r="J159" i="1"/>
  <c r="H159" i="1"/>
  <c r="D159" i="1"/>
  <c r="AG159" i="1" s="1"/>
  <c r="AE158" i="1"/>
  <c r="AC158" i="1"/>
  <c r="AA158" i="1"/>
  <c r="P158" i="1"/>
  <c r="N158" i="1"/>
  <c r="J158" i="1"/>
  <c r="H158" i="1"/>
  <c r="D158" i="1"/>
  <c r="AG158" i="1" s="1"/>
  <c r="AE157" i="1"/>
  <c r="AC157" i="1"/>
  <c r="AA157" i="1"/>
  <c r="P157" i="1"/>
  <c r="N157" i="1"/>
  <c r="J157" i="1"/>
  <c r="H157" i="1"/>
  <c r="D157" i="1"/>
  <c r="AG157" i="1" s="1"/>
  <c r="AE156" i="1"/>
  <c r="AC156" i="1"/>
  <c r="AA156" i="1"/>
  <c r="P156" i="1"/>
  <c r="N156" i="1"/>
  <c r="J156" i="1"/>
  <c r="H156" i="1"/>
  <c r="D156" i="1"/>
  <c r="AG156" i="1" s="1"/>
  <c r="AE155" i="1"/>
  <c r="AC155" i="1"/>
  <c r="AA155" i="1"/>
  <c r="P155" i="1"/>
  <c r="N155" i="1"/>
  <c r="J155" i="1"/>
  <c r="H155" i="1"/>
  <c r="D155" i="1"/>
  <c r="AG155" i="1" s="1"/>
  <c r="AE154" i="1"/>
  <c r="AC154" i="1"/>
  <c r="AA154" i="1"/>
  <c r="P154" i="1"/>
  <c r="N154" i="1"/>
  <c r="J154" i="1"/>
  <c r="H154" i="1"/>
  <c r="D154" i="1"/>
  <c r="AG154" i="1" s="1"/>
  <c r="AE153" i="1"/>
  <c r="AC153" i="1"/>
  <c r="AA153" i="1"/>
  <c r="P153" i="1"/>
  <c r="N153" i="1"/>
  <c r="J153" i="1"/>
  <c r="H153" i="1"/>
  <c r="D153" i="1"/>
  <c r="AG153" i="1" s="1"/>
  <c r="AE152" i="1"/>
  <c r="AC152" i="1"/>
  <c r="AA152" i="1"/>
  <c r="P152" i="1"/>
  <c r="N152" i="1"/>
  <c r="J152" i="1"/>
  <c r="H152" i="1"/>
  <c r="D152" i="1"/>
  <c r="AG152" i="1" s="1"/>
  <c r="AE151" i="1"/>
  <c r="AC151" i="1"/>
  <c r="AA151" i="1"/>
  <c r="P151" i="1"/>
  <c r="N151" i="1"/>
  <c r="J151" i="1"/>
  <c r="H151" i="1"/>
  <c r="D151" i="1"/>
  <c r="AG151" i="1" s="1"/>
  <c r="AE150" i="1"/>
  <c r="AC150" i="1"/>
  <c r="AA150" i="1"/>
  <c r="P150" i="1"/>
  <c r="N150" i="1"/>
  <c r="J150" i="1"/>
  <c r="H150" i="1"/>
  <c r="D150" i="1"/>
  <c r="AG150" i="1" s="1"/>
  <c r="AE149" i="1"/>
  <c r="AC149" i="1"/>
  <c r="AA149" i="1"/>
  <c r="P149" i="1"/>
  <c r="N149" i="1"/>
  <c r="J149" i="1"/>
  <c r="H149" i="1"/>
  <c r="D149" i="1"/>
  <c r="AG149" i="1" s="1"/>
  <c r="AE148" i="1"/>
  <c r="AC148" i="1"/>
  <c r="AA148" i="1"/>
  <c r="P148" i="1"/>
  <c r="N148" i="1"/>
  <c r="J148" i="1"/>
  <c r="H148" i="1"/>
  <c r="D148" i="1"/>
  <c r="AG148" i="1" s="1"/>
  <c r="AE147" i="1"/>
  <c r="AC147" i="1"/>
  <c r="AA147" i="1"/>
  <c r="P147" i="1"/>
  <c r="N147" i="1"/>
  <c r="J147" i="1"/>
  <c r="H147" i="1"/>
  <c r="D147" i="1"/>
  <c r="AG147" i="1" s="1"/>
  <c r="AE146" i="1"/>
  <c r="AC146" i="1"/>
  <c r="AA146" i="1"/>
  <c r="P146" i="1"/>
  <c r="N146" i="1"/>
  <c r="J146" i="1"/>
  <c r="H146" i="1"/>
  <c r="D146" i="1"/>
  <c r="AG146" i="1" s="1"/>
  <c r="AE145" i="1"/>
  <c r="AC145" i="1"/>
  <c r="AA145" i="1"/>
  <c r="P145" i="1"/>
  <c r="N145" i="1"/>
  <c r="J145" i="1"/>
  <c r="H145" i="1"/>
  <c r="D145" i="1"/>
  <c r="AG145" i="1" s="1"/>
  <c r="AE144" i="1"/>
  <c r="AC144" i="1"/>
  <c r="AA144" i="1"/>
  <c r="P144" i="1"/>
  <c r="N144" i="1"/>
  <c r="J144" i="1"/>
  <c r="H144" i="1"/>
  <c r="D144" i="1"/>
  <c r="AG144" i="1" s="1"/>
  <c r="AE143" i="1"/>
  <c r="AC143" i="1"/>
  <c r="AA143" i="1"/>
  <c r="P143" i="1"/>
  <c r="N143" i="1"/>
  <c r="J143" i="1"/>
  <c r="H143" i="1"/>
  <c r="D143" i="1"/>
  <c r="AG143" i="1" s="1"/>
  <c r="AE142" i="1"/>
  <c r="AC142" i="1"/>
  <c r="AA142" i="1"/>
  <c r="P142" i="1"/>
  <c r="N142" i="1"/>
  <c r="J142" i="1"/>
  <c r="H142" i="1"/>
  <c r="D142" i="1"/>
  <c r="AG142" i="1" s="1"/>
  <c r="AE141" i="1"/>
  <c r="AC141" i="1"/>
  <c r="AA141" i="1"/>
  <c r="P141" i="1"/>
  <c r="N141" i="1"/>
  <c r="J141" i="1"/>
  <c r="H141" i="1"/>
  <c r="D141" i="1"/>
  <c r="AG141" i="1" s="1"/>
  <c r="AE140" i="1"/>
  <c r="AC140" i="1"/>
  <c r="AA140" i="1"/>
  <c r="P140" i="1"/>
  <c r="N140" i="1"/>
  <c r="J140" i="1"/>
  <c r="H140" i="1"/>
  <c r="D140" i="1"/>
  <c r="AG140" i="1" s="1"/>
  <c r="AE139" i="1"/>
  <c r="AC139" i="1"/>
  <c r="AA139" i="1"/>
  <c r="P139" i="1"/>
  <c r="N139" i="1"/>
  <c r="J139" i="1"/>
  <c r="H139" i="1"/>
  <c r="D139" i="1"/>
  <c r="AG139" i="1" s="1"/>
  <c r="AE138" i="1"/>
  <c r="AC138" i="1"/>
  <c r="AA138" i="1"/>
  <c r="P138" i="1"/>
  <c r="N138" i="1"/>
  <c r="J138" i="1"/>
  <c r="H138" i="1"/>
  <c r="D138" i="1"/>
  <c r="AG138" i="1" s="1"/>
  <c r="AE137" i="1"/>
  <c r="AC137" i="1"/>
  <c r="AA137" i="1"/>
  <c r="P137" i="1"/>
  <c r="N137" i="1"/>
  <c r="J137" i="1"/>
  <c r="H137" i="1"/>
  <c r="D137" i="1"/>
  <c r="AG137" i="1" s="1"/>
  <c r="AE136" i="1"/>
  <c r="AC136" i="1"/>
  <c r="AA136" i="1"/>
  <c r="P136" i="1"/>
  <c r="N136" i="1"/>
  <c r="J136" i="1"/>
  <c r="H136" i="1"/>
  <c r="D136" i="1"/>
  <c r="AG136" i="1" s="1"/>
  <c r="AE135" i="1"/>
  <c r="AC135" i="1"/>
  <c r="AA135" i="1"/>
  <c r="P135" i="1"/>
  <c r="N135" i="1"/>
  <c r="J135" i="1"/>
  <c r="H135" i="1"/>
  <c r="D135" i="1"/>
  <c r="AG135" i="1" s="1"/>
  <c r="AE134" i="1"/>
  <c r="AC134" i="1"/>
  <c r="AA134" i="1"/>
  <c r="P134" i="1"/>
  <c r="N134" i="1"/>
  <c r="J134" i="1"/>
  <c r="H134" i="1"/>
  <c r="D134" i="1"/>
  <c r="AG134" i="1" s="1"/>
  <c r="AE133" i="1"/>
  <c r="AC133" i="1"/>
  <c r="AA133" i="1"/>
  <c r="P133" i="1"/>
  <c r="N133" i="1"/>
  <c r="J133" i="1"/>
  <c r="H133" i="1"/>
  <c r="D133" i="1"/>
  <c r="AG133" i="1" s="1"/>
  <c r="AE132" i="1"/>
  <c r="AC132" i="1"/>
  <c r="AA132" i="1"/>
  <c r="P132" i="1"/>
  <c r="N132" i="1"/>
  <c r="J132" i="1"/>
  <c r="H132" i="1"/>
  <c r="D132" i="1"/>
  <c r="AG132" i="1" s="1"/>
  <c r="AE131" i="1"/>
  <c r="AC131" i="1"/>
  <c r="AA131" i="1"/>
  <c r="P131" i="1"/>
  <c r="N131" i="1"/>
  <c r="J131" i="1"/>
  <c r="H131" i="1"/>
  <c r="D131" i="1"/>
  <c r="AG131" i="1" s="1"/>
  <c r="AE130" i="1"/>
  <c r="AC130" i="1"/>
  <c r="AA130" i="1"/>
  <c r="P130" i="1"/>
  <c r="N130" i="1"/>
  <c r="J130" i="1"/>
  <c r="H130" i="1"/>
  <c r="D130" i="1"/>
  <c r="AG130" i="1" s="1"/>
  <c r="AE129" i="1"/>
  <c r="AC129" i="1"/>
  <c r="AA129" i="1"/>
  <c r="P129" i="1"/>
  <c r="N129" i="1"/>
  <c r="J129" i="1"/>
  <c r="H129" i="1"/>
  <c r="D129" i="1"/>
  <c r="AG129" i="1" s="1"/>
  <c r="AE128" i="1"/>
  <c r="AC128" i="1"/>
  <c r="AA128" i="1"/>
  <c r="P128" i="1"/>
  <c r="N128" i="1"/>
  <c r="J128" i="1"/>
  <c r="H128" i="1"/>
  <c r="D128" i="1"/>
  <c r="AG128" i="1" s="1"/>
  <c r="AE127" i="1"/>
  <c r="AC127" i="1"/>
  <c r="AA127" i="1"/>
  <c r="P127" i="1"/>
  <c r="N127" i="1"/>
  <c r="J127" i="1"/>
  <c r="H127" i="1"/>
  <c r="D127" i="1"/>
  <c r="AG127" i="1" s="1"/>
  <c r="AE126" i="1"/>
  <c r="AC126" i="1"/>
  <c r="AA126" i="1"/>
  <c r="P126" i="1"/>
  <c r="N126" i="1"/>
  <c r="J126" i="1"/>
  <c r="H126" i="1"/>
  <c r="D126" i="1"/>
  <c r="AG126" i="1" s="1"/>
  <c r="AE125" i="1"/>
  <c r="AC125" i="1"/>
  <c r="AA125" i="1"/>
  <c r="P125" i="1"/>
  <c r="N125" i="1"/>
  <c r="J125" i="1"/>
  <c r="H125" i="1"/>
  <c r="D125" i="1"/>
  <c r="AG125" i="1" s="1"/>
  <c r="AE124" i="1"/>
  <c r="AC124" i="1"/>
  <c r="AA124" i="1"/>
  <c r="P124" i="1"/>
  <c r="N124" i="1"/>
  <c r="J124" i="1"/>
  <c r="H124" i="1"/>
  <c r="D124" i="1"/>
  <c r="AG124" i="1" s="1"/>
  <c r="AE123" i="1"/>
  <c r="AC123" i="1"/>
  <c r="AA123" i="1"/>
  <c r="P123" i="1"/>
  <c r="N123" i="1"/>
  <c r="J123" i="1"/>
  <c r="H123" i="1"/>
  <c r="D123" i="1"/>
  <c r="AG123" i="1" s="1"/>
  <c r="AE122" i="1"/>
  <c r="AC122" i="1"/>
  <c r="AA122" i="1"/>
  <c r="P122" i="1"/>
  <c r="N122" i="1"/>
  <c r="J122" i="1"/>
  <c r="H122" i="1"/>
  <c r="D122" i="1"/>
  <c r="AG122" i="1" s="1"/>
  <c r="AE121" i="1"/>
  <c r="AC121" i="1"/>
  <c r="AA121" i="1"/>
  <c r="P121" i="1"/>
  <c r="N121" i="1"/>
  <c r="J121" i="1"/>
  <c r="H121" i="1"/>
  <c r="D121" i="1"/>
  <c r="AG121" i="1" s="1"/>
  <c r="AE120" i="1"/>
  <c r="AC120" i="1"/>
  <c r="AA120" i="1"/>
  <c r="P120" i="1"/>
  <c r="N120" i="1"/>
  <c r="J120" i="1"/>
  <c r="H120" i="1"/>
  <c r="D120" i="1"/>
  <c r="AG120" i="1" s="1"/>
  <c r="AE119" i="1"/>
  <c r="AC119" i="1"/>
  <c r="AA119" i="1"/>
  <c r="P119" i="1"/>
  <c r="N119" i="1"/>
  <c r="J119" i="1"/>
  <c r="H119" i="1"/>
  <c r="D119" i="1"/>
  <c r="AG119" i="1" s="1"/>
  <c r="AE118" i="1"/>
  <c r="AC118" i="1"/>
  <c r="AA118" i="1"/>
  <c r="P118" i="1"/>
  <c r="N118" i="1"/>
  <c r="J118" i="1"/>
  <c r="H118" i="1"/>
  <c r="D118" i="1"/>
  <c r="AG118" i="1" s="1"/>
  <c r="AE117" i="1"/>
  <c r="AC117" i="1"/>
  <c r="AA117" i="1"/>
  <c r="P117" i="1"/>
  <c r="N117" i="1"/>
  <c r="J117" i="1"/>
  <c r="H117" i="1"/>
  <c r="D117" i="1"/>
  <c r="AG117" i="1" s="1"/>
  <c r="AE116" i="1"/>
  <c r="AC116" i="1"/>
  <c r="AA116" i="1"/>
  <c r="P116" i="1"/>
  <c r="N116" i="1"/>
  <c r="J116" i="1"/>
  <c r="H116" i="1"/>
  <c r="D116" i="1"/>
  <c r="AG116" i="1" s="1"/>
  <c r="AE115" i="1"/>
  <c r="AC115" i="1"/>
  <c r="AA115" i="1"/>
  <c r="P115" i="1"/>
  <c r="N115" i="1"/>
  <c r="J115" i="1"/>
  <c r="H115" i="1"/>
  <c r="D115" i="1"/>
  <c r="AG115" i="1" s="1"/>
  <c r="AE114" i="1"/>
  <c r="AC114" i="1"/>
  <c r="AA114" i="1"/>
  <c r="P114" i="1"/>
  <c r="N114" i="1"/>
  <c r="J114" i="1"/>
  <c r="H114" i="1"/>
  <c r="D114" i="1"/>
  <c r="AG114" i="1" s="1"/>
  <c r="AE113" i="1"/>
  <c r="AC113" i="1"/>
  <c r="AA113" i="1"/>
  <c r="P113" i="1"/>
  <c r="N113" i="1"/>
  <c r="J113" i="1"/>
  <c r="H113" i="1"/>
  <c r="D113" i="1"/>
  <c r="AG113" i="1" s="1"/>
  <c r="AE112" i="1"/>
  <c r="AC112" i="1"/>
  <c r="AA112" i="1"/>
  <c r="P112" i="1"/>
  <c r="N112" i="1"/>
  <c r="J112" i="1"/>
  <c r="H112" i="1"/>
  <c r="D112" i="1"/>
  <c r="AG112" i="1" s="1"/>
  <c r="AE111" i="1"/>
  <c r="AC111" i="1"/>
  <c r="AA111" i="1"/>
  <c r="P111" i="1"/>
  <c r="N111" i="1"/>
  <c r="J111" i="1"/>
  <c r="H111" i="1"/>
  <c r="D111" i="1"/>
  <c r="AG111" i="1" s="1"/>
  <c r="AE110" i="1"/>
  <c r="AC110" i="1"/>
  <c r="AA110" i="1"/>
  <c r="P110" i="1"/>
  <c r="N110" i="1"/>
  <c r="J110" i="1"/>
  <c r="H110" i="1"/>
  <c r="D110" i="1"/>
  <c r="AG110" i="1" s="1"/>
  <c r="AE109" i="1"/>
  <c r="AC109" i="1"/>
  <c r="AA109" i="1"/>
  <c r="P109" i="1"/>
  <c r="N109" i="1"/>
  <c r="J109" i="1"/>
  <c r="H109" i="1"/>
  <c r="D109" i="1"/>
  <c r="AG109" i="1" s="1"/>
  <c r="AE108" i="1"/>
  <c r="AC108" i="1"/>
  <c r="AA108" i="1"/>
  <c r="P108" i="1"/>
  <c r="N108" i="1"/>
  <c r="J108" i="1"/>
  <c r="H108" i="1"/>
  <c r="D108" i="1"/>
  <c r="AG108" i="1" s="1"/>
  <c r="AE107" i="1"/>
  <c r="AC107" i="1"/>
  <c r="AA107" i="1"/>
  <c r="P107" i="1"/>
  <c r="N107" i="1"/>
  <c r="J107" i="1"/>
  <c r="H107" i="1"/>
  <c r="D107" i="1"/>
  <c r="AG107" i="1" s="1"/>
  <c r="AE106" i="1"/>
  <c r="AC106" i="1"/>
  <c r="AA106" i="1"/>
  <c r="P106" i="1"/>
  <c r="N106" i="1"/>
  <c r="J106" i="1"/>
  <c r="H106" i="1"/>
  <c r="D106" i="1"/>
  <c r="AG106" i="1" s="1"/>
  <c r="AE105" i="1"/>
  <c r="AC105" i="1"/>
  <c r="AA105" i="1"/>
  <c r="P105" i="1"/>
  <c r="N105" i="1"/>
  <c r="J105" i="1"/>
  <c r="H105" i="1"/>
  <c r="D105" i="1"/>
  <c r="AG105" i="1" s="1"/>
  <c r="AE104" i="1"/>
  <c r="AC104" i="1"/>
  <c r="AA104" i="1"/>
  <c r="P104" i="1"/>
  <c r="N104" i="1"/>
  <c r="J104" i="1"/>
  <c r="H104" i="1"/>
  <c r="D104" i="1"/>
  <c r="AG104" i="1" s="1"/>
  <c r="AE103" i="1"/>
  <c r="AC103" i="1"/>
  <c r="AA103" i="1"/>
  <c r="P103" i="1"/>
  <c r="N103" i="1"/>
  <c r="J103" i="1"/>
  <c r="H103" i="1"/>
  <c r="D103" i="1"/>
  <c r="AG103" i="1" s="1"/>
  <c r="AE102" i="1"/>
  <c r="AC102" i="1"/>
  <c r="AA102" i="1"/>
  <c r="P102" i="1"/>
  <c r="N102" i="1"/>
  <c r="J102" i="1"/>
  <c r="H102" i="1"/>
  <c r="D102" i="1"/>
  <c r="AG102" i="1" s="1"/>
  <c r="AE101" i="1"/>
  <c r="AC101" i="1"/>
  <c r="AA101" i="1"/>
  <c r="P101" i="1"/>
  <c r="N101" i="1"/>
  <c r="J101" i="1"/>
  <c r="H101" i="1"/>
  <c r="D101" i="1"/>
  <c r="AG101" i="1" s="1"/>
  <c r="AE100" i="1"/>
  <c r="AC100" i="1"/>
  <c r="AA100" i="1"/>
  <c r="P100" i="1"/>
  <c r="N100" i="1"/>
  <c r="J100" i="1"/>
  <c r="H100" i="1"/>
  <c r="D100" i="1"/>
  <c r="AG100" i="1" s="1"/>
  <c r="AE99" i="1"/>
  <c r="AC99" i="1"/>
  <c r="AA99" i="1"/>
  <c r="P99" i="1"/>
  <c r="N99" i="1"/>
  <c r="J99" i="1"/>
  <c r="H99" i="1"/>
  <c r="D99" i="1"/>
  <c r="AG99" i="1" s="1"/>
  <c r="AE98" i="1"/>
  <c r="AC98" i="1"/>
  <c r="AA98" i="1"/>
  <c r="P98" i="1"/>
  <c r="N98" i="1"/>
  <c r="J98" i="1"/>
  <c r="H98" i="1"/>
  <c r="D98" i="1"/>
  <c r="AG98" i="1" s="1"/>
  <c r="AE97" i="1"/>
  <c r="AC97" i="1"/>
  <c r="AA97" i="1"/>
  <c r="P97" i="1"/>
  <c r="N97" i="1"/>
  <c r="J97" i="1"/>
  <c r="H97" i="1"/>
  <c r="D97" i="1"/>
  <c r="AG97" i="1" s="1"/>
  <c r="AE96" i="1"/>
  <c r="AC96" i="1"/>
  <c r="AA96" i="1"/>
  <c r="P96" i="1"/>
  <c r="N96" i="1"/>
  <c r="J96" i="1"/>
  <c r="H96" i="1"/>
  <c r="D96" i="1"/>
  <c r="AG96" i="1" s="1"/>
  <c r="AE95" i="1"/>
  <c r="AC95" i="1"/>
  <c r="AA95" i="1"/>
  <c r="P95" i="1"/>
  <c r="N95" i="1"/>
  <c r="J95" i="1"/>
  <c r="H95" i="1"/>
  <c r="D95" i="1"/>
  <c r="AG95" i="1" s="1"/>
  <c r="AE94" i="1"/>
  <c r="AC94" i="1"/>
  <c r="AA94" i="1"/>
  <c r="P94" i="1"/>
  <c r="N94" i="1"/>
  <c r="J94" i="1"/>
  <c r="H94" i="1"/>
  <c r="D94" i="1"/>
  <c r="AG94" i="1" s="1"/>
  <c r="AE93" i="1"/>
  <c r="AC93" i="1"/>
  <c r="AA93" i="1"/>
  <c r="P93" i="1"/>
  <c r="N93" i="1"/>
  <c r="J93" i="1"/>
  <c r="H93" i="1"/>
  <c r="D93" i="1"/>
  <c r="AG93" i="1" s="1"/>
  <c r="AE92" i="1"/>
  <c r="AC92" i="1"/>
  <c r="AA92" i="1"/>
  <c r="P92" i="1"/>
  <c r="N92" i="1"/>
  <c r="J92" i="1"/>
  <c r="H92" i="1"/>
  <c r="D92" i="1"/>
  <c r="AG92" i="1" s="1"/>
  <c r="AE91" i="1"/>
  <c r="AC91" i="1"/>
  <c r="AA91" i="1"/>
  <c r="P91" i="1"/>
  <c r="N91" i="1"/>
  <c r="J91" i="1"/>
  <c r="H91" i="1"/>
  <c r="D91" i="1"/>
  <c r="AG91" i="1" s="1"/>
  <c r="AE90" i="1"/>
  <c r="AC90" i="1"/>
  <c r="AA90" i="1"/>
  <c r="P90" i="1"/>
  <c r="N90" i="1"/>
  <c r="J90" i="1"/>
  <c r="H90" i="1"/>
  <c r="D90" i="1"/>
  <c r="AG90" i="1" s="1"/>
  <c r="AE89" i="1"/>
  <c r="AC89" i="1"/>
  <c r="AA89" i="1"/>
  <c r="P89" i="1"/>
  <c r="N89" i="1"/>
  <c r="J89" i="1"/>
  <c r="H89" i="1"/>
  <c r="D89" i="1"/>
  <c r="AG89" i="1" s="1"/>
  <c r="AE88" i="1"/>
  <c r="AC88" i="1"/>
  <c r="AA88" i="1"/>
  <c r="P88" i="1"/>
  <c r="N88" i="1"/>
  <c r="J88" i="1"/>
  <c r="H88" i="1"/>
  <c r="D88" i="1"/>
  <c r="AG88" i="1" s="1"/>
  <c r="AE87" i="1"/>
  <c r="AC87" i="1"/>
  <c r="AA87" i="1"/>
  <c r="P87" i="1"/>
  <c r="N87" i="1"/>
  <c r="J87" i="1"/>
  <c r="H87" i="1"/>
  <c r="D87" i="1"/>
  <c r="AG87" i="1" s="1"/>
  <c r="AE86" i="1"/>
  <c r="AC86" i="1"/>
  <c r="AA86" i="1"/>
  <c r="P86" i="1"/>
  <c r="N86" i="1"/>
  <c r="J86" i="1"/>
  <c r="H86" i="1"/>
  <c r="D86" i="1"/>
  <c r="AG86" i="1" s="1"/>
  <c r="AE85" i="1"/>
  <c r="AC85" i="1"/>
  <c r="AA85" i="1"/>
  <c r="P85" i="1"/>
  <c r="N85" i="1"/>
  <c r="J85" i="1"/>
  <c r="H85" i="1"/>
  <c r="D85" i="1"/>
  <c r="AG85" i="1" s="1"/>
  <c r="AE84" i="1"/>
  <c r="AC84" i="1"/>
  <c r="AA84" i="1"/>
  <c r="P84" i="1"/>
  <c r="N84" i="1"/>
  <c r="J84" i="1"/>
  <c r="H84" i="1"/>
  <c r="D84" i="1"/>
  <c r="AG84" i="1" s="1"/>
  <c r="AE83" i="1"/>
  <c r="AC83" i="1"/>
  <c r="AA83" i="1"/>
  <c r="P83" i="1"/>
  <c r="N83" i="1"/>
  <c r="J83" i="1"/>
  <c r="H83" i="1"/>
  <c r="D83" i="1"/>
  <c r="AG83" i="1" s="1"/>
  <c r="AE82" i="1"/>
  <c r="AC82" i="1"/>
  <c r="AA82" i="1"/>
  <c r="P82" i="1"/>
  <c r="N82" i="1"/>
  <c r="J82" i="1"/>
  <c r="H82" i="1"/>
  <c r="D82" i="1"/>
  <c r="AG82" i="1" s="1"/>
  <c r="AE81" i="1"/>
  <c r="AC81" i="1"/>
  <c r="AA81" i="1"/>
  <c r="P81" i="1"/>
  <c r="N81" i="1"/>
  <c r="J81" i="1"/>
  <c r="H81" i="1"/>
  <c r="D81" i="1"/>
  <c r="AG81" i="1" s="1"/>
  <c r="AE80" i="1"/>
  <c r="AC80" i="1"/>
  <c r="AA80" i="1"/>
  <c r="P80" i="1"/>
  <c r="N80" i="1"/>
  <c r="J80" i="1"/>
  <c r="H80" i="1"/>
  <c r="D80" i="1"/>
  <c r="AG80" i="1" s="1"/>
  <c r="AE79" i="1"/>
  <c r="AC79" i="1"/>
  <c r="AA79" i="1"/>
  <c r="P79" i="1"/>
  <c r="N79" i="1"/>
  <c r="J79" i="1"/>
  <c r="H79" i="1"/>
  <c r="D79" i="1"/>
  <c r="AG79" i="1" s="1"/>
  <c r="AE78" i="1"/>
  <c r="AC78" i="1"/>
  <c r="AA78" i="1"/>
  <c r="P78" i="1"/>
  <c r="N78" i="1"/>
  <c r="J78" i="1"/>
  <c r="H78" i="1"/>
  <c r="D78" i="1"/>
  <c r="AG78" i="1" s="1"/>
  <c r="AE77" i="1"/>
  <c r="AC77" i="1"/>
  <c r="AA77" i="1"/>
  <c r="P77" i="1"/>
  <c r="N77" i="1"/>
  <c r="J77" i="1"/>
  <c r="H77" i="1"/>
  <c r="D77" i="1"/>
  <c r="AG77" i="1" s="1"/>
  <c r="AE76" i="1"/>
  <c r="AC76" i="1"/>
  <c r="AA76" i="1"/>
  <c r="P76" i="1"/>
  <c r="N76" i="1"/>
  <c r="J76" i="1"/>
  <c r="H76" i="1"/>
  <c r="D76" i="1"/>
  <c r="AG76" i="1" s="1"/>
  <c r="AE75" i="1"/>
  <c r="AC75" i="1"/>
  <c r="AA75" i="1"/>
  <c r="P75" i="1"/>
  <c r="N75" i="1"/>
  <c r="J75" i="1"/>
  <c r="H75" i="1"/>
  <c r="D75" i="1"/>
  <c r="AG75" i="1" s="1"/>
  <c r="AE74" i="1"/>
  <c r="AC74" i="1"/>
  <c r="AA74" i="1"/>
  <c r="P74" i="1"/>
  <c r="N74" i="1"/>
  <c r="J74" i="1"/>
  <c r="H74" i="1"/>
  <c r="D74" i="1"/>
  <c r="AG74" i="1" s="1"/>
  <c r="AE73" i="1"/>
  <c r="AC73" i="1"/>
  <c r="AA73" i="1"/>
  <c r="P73" i="1"/>
  <c r="N73" i="1"/>
  <c r="J73" i="1"/>
  <c r="H73" i="1"/>
  <c r="D73" i="1"/>
  <c r="AG73" i="1" s="1"/>
  <c r="AE72" i="1"/>
  <c r="AC72" i="1"/>
  <c r="AA72" i="1"/>
  <c r="P72" i="1"/>
  <c r="N72" i="1"/>
  <c r="J72" i="1"/>
  <c r="H72" i="1"/>
  <c r="D72" i="1"/>
  <c r="AG72" i="1" s="1"/>
  <c r="AE71" i="1"/>
  <c r="AC71" i="1"/>
  <c r="AA71" i="1"/>
  <c r="P71" i="1"/>
  <c r="N71" i="1"/>
  <c r="J71" i="1"/>
  <c r="H71" i="1"/>
  <c r="D71" i="1"/>
  <c r="AG71" i="1" s="1"/>
  <c r="AE70" i="1"/>
  <c r="AC70" i="1"/>
  <c r="AA70" i="1"/>
  <c r="P70" i="1"/>
  <c r="N70" i="1"/>
  <c r="J70" i="1"/>
  <c r="H70" i="1"/>
  <c r="D70" i="1"/>
  <c r="AG70" i="1" s="1"/>
  <c r="AE69" i="1"/>
  <c r="AC69" i="1"/>
  <c r="AA69" i="1"/>
  <c r="P69" i="1"/>
  <c r="N69" i="1"/>
  <c r="J69" i="1"/>
  <c r="H69" i="1"/>
  <c r="D69" i="1"/>
  <c r="AG69" i="1" s="1"/>
  <c r="AE68" i="1"/>
  <c r="AC68" i="1"/>
  <c r="AA68" i="1"/>
  <c r="P68" i="1"/>
  <c r="N68" i="1"/>
  <c r="J68" i="1"/>
  <c r="H68" i="1"/>
  <c r="D68" i="1"/>
  <c r="AG68" i="1" s="1"/>
  <c r="AE67" i="1"/>
  <c r="AC67" i="1"/>
  <c r="AA67" i="1"/>
  <c r="P67" i="1"/>
  <c r="N67" i="1"/>
  <c r="J67" i="1"/>
  <c r="H67" i="1"/>
  <c r="D67" i="1"/>
  <c r="AG67" i="1" s="1"/>
  <c r="AE66" i="1"/>
  <c r="AC66" i="1"/>
  <c r="AA66" i="1"/>
  <c r="P66" i="1"/>
  <c r="N66" i="1"/>
  <c r="J66" i="1"/>
  <c r="H66" i="1"/>
  <c r="D66" i="1"/>
  <c r="AG66" i="1" s="1"/>
  <c r="AE65" i="1"/>
  <c r="AC65" i="1"/>
  <c r="AA65" i="1"/>
  <c r="P65" i="1"/>
  <c r="N65" i="1"/>
  <c r="J65" i="1"/>
  <c r="H65" i="1"/>
  <c r="D65" i="1"/>
  <c r="AG65" i="1" s="1"/>
  <c r="AE64" i="1"/>
  <c r="AC64" i="1"/>
  <c r="AA64" i="1"/>
  <c r="P64" i="1"/>
  <c r="N64" i="1"/>
  <c r="J64" i="1"/>
  <c r="H64" i="1"/>
  <c r="D64" i="1"/>
  <c r="AG64" i="1" s="1"/>
  <c r="AE63" i="1"/>
  <c r="AC63" i="1"/>
  <c r="AA63" i="1"/>
  <c r="P63" i="1"/>
  <c r="N63" i="1"/>
  <c r="J63" i="1"/>
  <c r="H63" i="1"/>
  <c r="D63" i="1"/>
  <c r="AG63" i="1" s="1"/>
  <c r="AE62" i="1"/>
  <c r="AC62" i="1"/>
  <c r="AA62" i="1"/>
  <c r="P62" i="1"/>
  <c r="N62" i="1"/>
  <c r="J62" i="1"/>
  <c r="H62" i="1"/>
  <c r="D62" i="1"/>
  <c r="AG62" i="1" s="1"/>
  <c r="AE61" i="1"/>
  <c r="AC61" i="1"/>
  <c r="AA61" i="1"/>
  <c r="P61" i="1"/>
  <c r="N61" i="1"/>
  <c r="J61" i="1"/>
  <c r="H61" i="1"/>
  <c r="D61" i="1"/>
  <c r="AG61" i="1" s="1"/>
  <c r="AE60" i="1"/>
  <c r="AC60" i="1"/>
  <c r="AA60" i="1"/>
  <c r="P60" i="1"/>
  <c r="N60" i="1"/>
  <c r="J60" i="1"/>
  <c r="H60" i="1"/>
  <c r="D60" i="1"/>
  <c r="AG60" i="1" s="1"/>
  <c r="AE59" i="1"/>
  <c r="AC59" i="1"/>
  <c r="AA59" i="1"/>
  <c r="P59" i="1"/>
  <c r="N59" i="1"/>
  <c r="J59" i="1"/>
  <c r="H59" i="1"/>
  <c r="D59" i="1"/>
  <c r="AG59" i="1" s="1"/>
  <c r="AE58" i="1"/>
  <c r="AC58" i="1"/>
  <c r="AA58" i="1"/>
  <c r="P58" i="1"/>
  <c r="N58" i="1"/>
  <c r="J58" i="1"/>
  <c r="H58" i="1"/>
  <c r="D58" i="1"/>
  <c r="AG58" i="1" s="1"/>
  <c r="AE57" i="1"/>
  <c r="AC57" i="1"/>
  <c r="AA57" i="1"/>
  <c r="P57" i="1"/>
  <c r="N57" i="1"/>
  <c r="J57" i="1"/>
  <c r="H57" i="1"/>
  <c r="D57" i="1"/>
  <c r="AG57" i="1" s="1"/>
  <c r="AE56" i="1"/>
  <c r="AC56" i="1"/>
  <c r="AA56" i="1"/>
  <c r="P56" i="1"/>
  <c r="N56" i="1"/>
  <c r="J56" i="1"/>
  <c r="H56" i="1"/>
  <c r="D56" i="1"/>
  <c r="AG56" i="1" s="1"/>
  <c r="AE55" i="1"/>
  <c r="AC55" i="1"/>
  <c r="AA55" i="1"/>
  <c r="P55" i="1"/>
  <c r="N55" i="1"/>
  <c r="J55" i="1"/>
  <c r="H55" i="1"/>
  <c r="D55" i="1"/>
  <c r="AG55" i="1" s="1"/>
  <c r="AE54" i="1"/>
  <c r="AC54" i="1"/>
  <c r="AA54" i="1"/>
  <c r="P54" i="1"/>
  <c r="N54" i="1"/>
  <c r="J54" i="1"/>
  <c r="H54" i="1"/>
  <c r="D54" i="1"/>
  <c r="AE53" i="1"/>
  <c r="AC53" i="1"/>
  <c r="AA53" i="1"/>
  <c r="P53" i="1"/>
  <c r="N53" i="1"/>
  <c r="J53" i="1"/>
  <c r="H53" i="1"/>
  <c r="D53" i="1"/>
  <c r="AE52" i="1"/>
  <c r="AC52" i="1"/>
  <c r="AA52" i="1"/>
  <c r="P52" i="1"/>
  <c r="N52" i="1"/>
  <c r="J52" i="1"/>
  <c r="H52" i="1"/>
  <c r="D52" i="1"/>
  <c r="AE51" i="1"/>
  <c r="AC51" i="1"/>
  <c r="AA51" i="1"/>
  <c r="P51" i="1"/>
  <c r="N51" i="1"/>
  <c r="J51" i="1"/>
  <c r="H51" i="1"/>
  <c r="D51" i="1"/>
  <c r="AG51" i="1" s="1"/>
  <c r="AE50" i="1"/>
  <c r="AC50" i="1"/>
  <c r="AA50" i="1"/>
  <c r="P50" i="1"/>
  <c r="N50" i="1"/>
  <c r="J50" i="1"/>
  <c r="H50" i="1"/>
  <c r="D50" i="1"/>
  <c r="AG50" i="1" s="1"/>
  <c r="AE49" i="1"/>
  <c r="AC49" i="1"/>
  <c r="AA49" i="1"/>
  <c r="P49" i="1"/>
  <c r="N49" i="1"/>
  <c r="J49" i="1"/>
  <c r="H49" i="1"/>
  <c r="D49" i="1"/>
  <c r="AE48" i="1"/>
  <c r="AC48" i="1"/>
  <c r="AA48" i="1"/>
  <c r="P48" i="1"/>
  <c r="N48" i="1"/>
  <c r="J48" i="1"/>
  <c r="H48" i="1"/>
  <c r="D48" i="1"/>
  <c r="AG48" i="1" s="1"/>
  <c r="AE47" i="1"/>
  <c r="AC47" i="1"/>
  <c r="AA47" i="1"/>
  <c r="P47" i="1"/>
  <c r="N47" i="1"/>
  <c r="J47" i="1"/>
  <c r="H47" i="1"/>
  <c r="D47" i="1"/>
  <c r="AG47" i="1" s="1"/>
  <c r="AE46" i="1"/>
  <c r="AC46" i="1"/>
  <c r="AA46" i="1"/>
  <c r="P46" i="1"/>
  <c r="N46" i="1"/>
  <c r="J46" i="1"/>
  <c r="H46" i="1"/>
  <c r="D46" i="1"/>
  <c r="AG46" i="1" s="1"/>
  <c r="AE45" i="1"/>
  <c r="AC45" i="1"/>
  <c r="AA45" i="1"/>
  <c r="P45" i="1"/>
  <c r="N45" i="1"/>
  <c r="J45" i="1"/>
  <c r="H45" i="1"/>
  <c r="D45" i="1"/>
  <c r="AE44" i="1"/>
  <c r="AC44" i="1"/>
  <c r="AA44" i="1"/>
  <c r="P44" i="1"/>
  <c r="N44" i="1"/>
  <c r="J44" i="1"/>
  <c r="H44" i="1"/>
  <c r="D44" i="1"/>
  <c r="AE43" i="1"/>
  <c r="AC43" i="1"/>
  <c r="AA43" i="1"/>
  <c r="P43" i="1"/>
  <c r="N43" i="1"/>
  <c r="J43" i="1"/>
  <c r="H43" i="1"/>
  <c r="D43" i="1"/>
  <c r="AG43" i="1" s="1"/>
  <c r="AE42" i="1"/>
  <c r="AC42" i="1"/>
  <c r="AA42" i="1"/>
  <c r="P42" i="1"/>
  <c r="N42" i="1"/>
  <c r="J42" i="1"/>
  <c r="H42" i="1"/>
  <c r="D42" i="1"/>
  <c r="AG42" i="1" s="1"/>
  <c r="AE41" i="1"/>
  <c r="AC41" i="1"/>
  <c r="AA41" i="1"/>
  <c r="P41" i="1"/>
  <c r="N41" i="1"/>
  <c r="J41" i="1"/>
  <c r="H41" i="1"/>
  <c r="D41" i="1"/>
  <c r="AE40" i="1"/>
  <c r="AC40" i="1"/>
  <c r="AA40" i="1"/>
  <c r="P40" i="1"/>
  <c r="N40" i="1"/>
  <c r="J40" i="1"/>
  <c r="H40" i="1"/>
  <c r="D40" i="1"/>
  <c r="AG40" i="1" s="1"/>
  <c r="AE39" i="1"/>
  <c r="AC39" i="1"/>
  <c r="AA39" i="1"/>
  <c r="P39" i="1"/>
  <c r="N39" i="1"/>
  <c r="J39" i="1"/>
  <c r="H39" i="1"/>
  <c r="D39" i="1"/>
  <c r="AG39" i="1" s="1"/>
  <c r="AE38" i="1"/>
  <c r="AC38" i="1"/>
  <c r="AA38" i="1"/>
  <c r="P38" i="1"/>
  <c r="N38" i="1"/>
  <c r="J38" i="1"/>
  <c r="H38" i="1"/>
  <c r="D38" i="1"/>
  <c r="AG38" i="1" s="1"/>
  <c r="AE37" i="1"/>
  <c r="AC37" i="1"/>
  <c r="AA37" i="1"/>
  <c r="P37" i="1"/>
  <c r="N37" i="1"/>
  <c r="J37" i="1"/>
  <c r="H37" i="1"/>
  <c r="D37" i="1"/>
  <c r="AG37" i="1" s="1"/>
  <c r="AE36" i="1"/>
  <c r="AC36" i="1"/>
  <c r="AA36" i="1"/>
  <c r="P36" i="1"/>
  <c r="N36" i="1"/>
  <c r="J36" i="1"/>
  <c r="H36" i="1"/>
  <c r="D36" i="1"/>
  <c r="AE35" i="1"/>
  <c r="AC35" i="1"/>
  <c r="AA35" i="1"/>
  <c r="P35" i="1"/>
  <c r="N35" i="1"/>
  <c r="J35" i="1"/>
  <c r="H35" i="1"/>
  <c r="D35" i="1"/>
  <c r="AG35" i="1" s="1"/>
  <c r="AE34" i="1"/>
  <c r="AC34" i="1"/>
  <c r="AA34" i="1"/>
  <c r="P34" i="1"/>
  <c r="N34" i="1"/>
  <c r="J34" i="1"/>
  <c r="H34" i="1"/>
  <c r="D34" i="1"/>
  <c r="AG34" i="1" s="1"/>
  <c r="AE33" i="1"/>
  <c r="AC33" i="1"/>
  <c r="AA33" i="1"/>
  <c r="P33" i="1"/>
  <c r="N33" i="1"/>
  <c r="J33" i="1"/>
  <c r="H33" i="1"/>
  <c r="D33" i="1"/>
  <c r="AG33" i="1" s="1"/>
  <c r="AE32" i="1"/>
  <c r="AC32" i="1"/>
  <c r="AA32" i="1"/>
  <c r="P32" i="1"/>
  <c r="N32" i="1"/>
  <c r="J32" i="1"/>
  <c r="H32" i="1"/>
  <c r="D32" i="1"/>
  <c r="AG32" i="1" s="1"/>
  <c r="AE31" i="1"/>
  <c r="AC31" i="1"/>
  <c r="AA31" i="1"/>
  <c r="P31" i="1"/>
  <c r="N31" i="1"/>
  <c r="J31" i="1"/>
  <c r="H31" i="1"/>
  <c r="D31" i="1"/>
  <c r="AE30" i="1"/>
  <c r="AC30" i="1"/>
  <c r="AA30" i="1"/>
  <c r="P30" i="1"/>
  <c r="N30" i="1"/>
  <c r="J30" i="1"/>
  <c r="H30" i="1"/>
  <c r="D30" i="1"/>
  <c r="AE29" i="1"/>
  <c r="AC29" i="1"/>
  <c r="AA29" i="1"/>
  <c r="P29" i="1"/>
  <c r="N29" i="1"/>
  <c r="J29" i="1"/>
  <c r="H29" i="1"/>
  <c r="D29" i="1"/>
  <c r="AE28" i="1"/>
  <c r="AC28" i="1"/>
  <c r="AA28" i="1"/>
  <c r="P28" i="1"/>
  <c r="N28" i="1"/>
  <c r="J28" i="1"/>
  <c r="H28" i="1"/>
  <c r="D28" i="1"/>
  <c r="AG28" i="1" s="1"/>
  <c r="AE27" i="1"/>
  <c r="AC27" i="1"/>
  <c r="AA27" i="1"/>
  <c r="P27" i="1"/>
  <c r="N27" i="1"/>
  <c r="J27" i="1"/>
  <c r="H27" i="1"/>
  <c r="D27" i="1"/>
  <c r="AG27" i="1" s="1"/>
  <c r="AE26" i="1"/>
  <c r="AC26" i="1"/>
  <c r="AA26" i="1"/>
  <c r="P26" i="1"/>
  <c r="N26" i="1"/>
  <c r="J26" i="1"/>
  <c r="H26" i="1"/>
  <c r="D26" i="1"/>
  <c r="AG26" i="1" s="1"/>
  <c r="AE25" i="1"/>
  <c r="AC25" i="1"/>
  <c r="AA25" i="1"/>
  <c r="P25" i="1"/>
  <c r="N25" i="1"/>
  <c r="J25" i="1"/>
  <c r="H25" i="1"/>
  <c r="D25" i="1"/>
  <c r="AE24" i="1"/>
  <c r="AC24" i="1"/>
  <c r="AA24" i="1"/>
  <c r="P24" i="1"/>
  <c r="N24" i="1"/>
  <c r="J24" i="1"/>
  <c r="H24" i="1"/>
  <c r="D24" i="1"/>
  <c r="AG24" i="1" s="1"/>
  <c r="AE23" i="1"/>
  <c r="AC23" i="1"/>
  <c r="AA23" i="1"/>
  <c r="P23" i="1"/>
  <c r="N23" i="1"/>
  <c r="J23" i="1"/>
  <c r="H23" i="1"/>
  <c r="D23" i="1"/>
  <c r="AG23" i="1" s="1"/>
  <c r="AE22" i="1"/>
  <c r="AC22" i="1"/>
  <c r="AA22" i="1"/>
  <c r="P22" i="1"/>
  <c r="N22" i="1"/>
  <c r="J22" i="1"/>
  <c r="H22" i="1"/>
  <c r="D22" i="1"/>
  <c r="AE21" i="1"/>
  <c r="AC21" i="1"/>
  <c r="AA21" i="1"/>
  <c r="P21" i="1"/>
  <c r="N21" i="1"/>
  <c r="J21" i="1"/>
  <c r="H21" i="1"/>
  <c r="D21" i="1"/>
  <c r="AE20" i="1"/>
  <c r="AC20" i="1"/>
  <c r="AA20" i="1"/>
  <c r="P20" i="1"/>
  <c r="N20" i="1"/>
  <c r="J20" i="1"/>
  <c r="H20" i="1"/>
  <c r="D20" i="1"/>
  <c r="AG20" i="1" s="1"/>
  <c r="AE19" i="1"/>
  <c r="AC19" i="1"/>
  <c r="AA19" i="1"/>
  <c r="P19" i="1"/>
  <c r="N19" i="1"/>
  <c r="J19" i="1"/>
  <c r="H19" i="1"/>
  <c r="D19" i="1"/>
  <c r="AG19" i="1" s="1"/>
  <c r="AE18" i="1"/>
  <c r="AC18" i="1"/>
  <c r="AA18" i="1"/>
  <c r="P18" i="1"/>
  <c r="N18" i="1"/>
  <c r="J18" i="1"/>
  <c r="H18" i="1"/>
  <c r="D18" i="1"/>
  <c r="AG18" i="1" s="1"/>
  <c r="AE17" i="1"/>
  <c r="AC17" i="1"/>
  <c r="AA17" i="1"/>
  <c r="P17" i="1"/>
  <c r="N17" i="1"/>
  <c r="J17" i="1"/>
  <c r="H17" i="1"/>
  <c r="D17" i="1"/>
  <c r="AE16" i="1"/>
  <c r="AC16" i="1"/>
  <c r="AA16" i="1"/>
  <c r="P16" i="1"/>
  <c r="N16" i="1"/>
  <c r="J16" i="1"/>
  <c r="H16" i="1"/>
  <c r="D16" i="1"/>
  <c r="AG16" i="1" s="1"/>
  <c r="AE15" i="1"/>
  <c r="AC15" i="1"/>
  <c r="AA15" i="1"/>
  <c r="P15" i="1"/>
  <c r="N15" i="1"/>
  <c r="J15" i="1"/>
  <c r="H15" i="1"/>
  <c r="D15" i="1"/>
  <c r="AG15" i="1" s="1"/>
  <c r="AE14" i="1"/>
  <c r="AC14" i="1"/>
  <c r="AA14" i="1"/>
  <c r="P14" i="1"/>
  <c r="N14" i="1"/>
  <c r="J14" i="1"/>
  <c r="H14" i="1"/>
  <c r="D14" i="1"/>
  <c r="AG14" i="1" s="1"/>
  <c r="AE13" i="1"/>
  <c r="AC13" i="1"/>
  <c r="AA13" i="1"/>
  <c r="P13" i="1"/>
  <c r="N13" i="1"/>
  <c r="J13" i="1"/>
  <c r="H13" i="1"/>
  <c r="D13" i="1"/>
  <c r="AE12" i="1"/>
  <c r="AC12" i="1"/>
  <c r="AA12" i="1"/>
  <c r="P12" i="1"/>
  <c r="N12" i="1"/>
  <c r="J12" i="1"/>
  <c r="H12" i="1"/>
  <c r="D12" i="1"/>
  <c r="AG12" i="1" s="1"/>
  <c r="AE11" i="1"/>
  <c r="AC11" i="1"/>
  <c r="AA11" i="1"/>
  <c r="P11" i="1"/>
  <c r="N11" i="1"/>
  <c r="J11" i="1"/>
  <c r="H11" i="1"/>
  <c r="D11" i="1"/>
  <c r="AG11" i="1" s="1"/>
  <c r="AE10" i="1"/>
  <c r="AC10" i="1"/>
  <c r="AA10" i="1"/>
  <c r="P10" i="1"/>
  <c r="N10" i="1"/>
  <c r="J10" i="1"/>
  <c r="H10" i="1"/>
  <c r="D10" i="1"/>
  <c r="AG10" i="1" s="1"/>
  <c r="AE9" i="1"/>
  <c r="AC9" i="1"/>
  <c r="AA9" i="1"/>
  <c r="P9" i="1"/>
  <c r="N9" i="1"/>
  <c r="J9" i="1"/>
  <c r="H9" i="1"/>
  <c r="D9" i="1"/>
  <c r="AE8" i="1"/>
  <c r="AC8" i="1"/>
  <c r="AA8" i="1"/>
  <c r="P8" i="1"/>
  <c r="N8" i="1"/>
  <c r="J8" i="1"/>
  <c r="H8" i="1"/>
  <c r="D8" i="1"/>
  <c r="AG8" i="1" s="1"/>
  <c r="AE7" i="1"/>
  <c r="AC7" i="1"/>
  <c r="AA7" i="1"/>
  <c r="P7" i="1"/>
  <c r="N7" i="1"/>
  <c r="J7" i="1"/>
  <c r="H7" i="1"/>
  <c r="D7" i="1"/>
  <c r="AG7" i="1" s="1"/>
  <c r="AE6" i="1"/>
  <c r="AC6" i="1"/>
  <c r="AA6" i="1"/>
  <c r="P6" i="1"/>
  <c r="N6" i="1"/>
  <c r="J6" i="1"/>
  <c r="H6" i="1"/>
  <c r="D6" i="1"/>
  <c r="AG6" i="1" s="1"/>
  <c r="AE5" i="1"/>
  <c r="AC5" i="1"/>
  <c r="AA5" i="1"/>
  <c r="P5" i="1"/>
  <c r="N5" i="1"/>
  <c r="J5" i="1"/>
  <c r="H5" i="1"/>
  <c r="D5" i="1"/>
  <c r="AG5" i="1" s="1"/>
  <c r="AE4" i="1"/>
  <c r="AC4" i="1"/>
  <c r="AA4" i="1"/>
  <c r="P4" i="1"/>
  <c r="N4" i="1"/>
  <c r="J4" i="1"/>
  <c r="H4" i="1"/>
  <c r="D4" i="1"/>
  <c r="AG4" i="1" s="1"/>
  <c r="AE3" i="1"/>
  <c r="AC3" i="1"/>
  <c r="AA3" i="1"/>
  <c r="P3" i="1"/>
  <c r="N3" i="1"/>
  <c r="J3" i="1"/>
  <c r="H3" i="1"/>
  <c r="D3" i="1"/>
  <c r="AG3" i="1" s="1"/>
  <c r="AG9" i="1" l="1"/>
  <c r="AG13" i="1"/>
  <c r="AG17" i="1"/>
  <c r="AG21" i="1"/>
  <c r="AG22" i="1"/>
  <c r="AG25" i="1"/>
  <c r="AG29" i="1"/>
  <c r="AG30" i="1"/>
  <c r="AG31" i="1"/>
  <c r="AG36" i="1"/>
  <c r="AG41" i="1"/>
  <c r="AG44" i="1"/>
  <c r="AG49" i="1"/>
  <c r="AG52" i="1"/>
  <c r="AG54" i="1"/>
  <c r="AG45" i="1"/>
  <c r="AG53" i="1"/>
</calcChain>
</file>

<file path=xl/sharedStrings.xml><?xml version="1.0" encoding="utf-8"?>
<sst xmlns="http://schemas.openxmlformats.org/spreadsheetml/2006/main" count="711" uniqueCount="378">
  <si>
    <t>Financial vulnerability indicators</t>
  </si>
  <si>
    <t>Household economic indicators</t>
  </si>
  <si>
    <t>Local economic indicators</t>
  </si>
  <si>
    <t>Housing indicators</t>
  </si>
  <si>
    <t>Overall score</t>
  </si>
  <si>
    <t>Local Authority</t>
  </si>
  <si>
    <t>Region</t>
  </si>
  <si>
    <t>Consumer CCJ/per 1,000 Adult Pop</t>
  </si>
  <si>
    <t>Rank (d)</t>
  </si>
  <si>
    <t>Satisfactions %</t>
  </si>
  <si>
    <t>Rank</t>
  </si>
  <si>
    <t>Ind. Insolv. rate per 10,000</t>
  </si>
  <si>
    <t>Rank (h)</t>
  </si>
  <si>
    <t>MAPS NFDA</t>
  </si>
  <si>
    <t>Rank (j)</t>
  </si>
  <si>
    <t>Total H'hold Income £ - Median</t>
  </si>
  <si>
    <t>Rank (l)</t>
  </si>
  <si>
    <t>% people on UC</t>
  </si>
  <si>
    <t>Rank (n)</t>
  </si>
  <si>
    <t>Economic inactivity rate</t>
  </si>
  <si>
    <t>Rank (p)</t>
  </si>
  <si>
    <t xml:space="preserve">IMD Income rank (q) </t>
  </si>
  <si>
    <t>Avg GDP per capita 10 years (exc City of London)</t>
  </si>
  <si>
    <t>Rank (s)</t>
  </si>
  <si>
    <t>Change GDP per capita 10 years</t>
  </si>
  <si>
    <t>Rank  (u)</t>
  </si>
  <si>
    <t>Corp. CCJ per 1,000 businesses</t>
  </si>
  <si>
    <t>Rank (w)</t>
  </si>
  <si>
    <t>Total Home Ownership %</t>
  </si>
  <si>
    <t>Rank (y)</t>
  </si>
  <si>
    <t>Rented: Social rented
%</t>
  </si>
  <si>
    <t>Private rented
%</t>
  </si>
  <si>
    <t>Median private rent/incomes 5 yr avg</t>
  </si>
  <si>
    <t>Rank (ae)</t>
  </si>
  <si>
    <t>Decile 1 indicators /12 *Wales 11</t>
  </si>
  <si>
    <t>Average Rank score</t>
  </si>
  <si>
    <t>Overall Average Rank</t>
  </si>
  <si>
    <t>Barking and Dagenham</t>
  </si>
  <si>
    <t>L</t>
  </si>
  <si>
    <t>Middlesbrough UA</t>
  </si>
  <si>
    <t>NE</t>
  </si>
  <si>
    <t>Blackpool UA</t>
  </si>
  <si>
    <t>NW</t>
  </si>
  <si>
    <t>Kingston upon Hull UA</t>
  </si>
  <si>
    <t>YH</t>
  </si>
  <si>
    <t>Hartlepool UA</t>
  </si>
  <si>
    <t>Newham</t>
  </si>
  <si>
    <t>Luton UA</t>
  </si>
  <si>
    <t>EE</t>
  </si>
  <si>
    <t>Birmingham</t>
  </si>
  <si>
    <t>WM</t>
  </si>
  <si>
    <t>Knowsley</t>
  </si>
  <si>
    <t>Blaenau Gwent</t>
  </si>
  <si>
    <t>W</t>
  </si>
  <si>
    <t>Thurrock UA</t>
  </si>
  <si>
    <t>Manchester</t>
  </si>
  <si>
    <t>Boston</t>
  </si>
  <si>
    <t>EM</t>
  </si>
  <si>
    <t>Redcar and Cleveland UA</t>
  </si>
  <si>
    <t>North East Lincolnshire UA</t>
  </si>
  <si>
    <t>Ipswich</t>
  </si>
  <si>
    <t>Wolverhampton</t>
  </si>
  <si>
    <t>Brent</t>
  </si>
  <si>
    <t>Enfield</t>
  </si>
  <si>
    <t>Merthyr Tydfil</t>
  </si>
  <si>
    <t>Stockton-on-Tees UA</t>
  </si>
  <si>
    <t>Slough UA</t>
  </si>
  <si>
    <t>SE</t>
  </si>
  <si>
    <t>Basildon</t>
  </si>
  <si>
    <t>Lewisham</t>
  </si>
  <si>
    <t>Sunderland</t>
  </si>
  <si>
    <t>Salford</t>
  </si>
  <si>
    <t>Doncaster</t>
  </si>
  <si>
    <t>Sandwell</t>
  </si>
  <si>
    <t>Harlow</t>
  </si>
  <si>
    <t>Southampton UA</t>
  </si>
  <si>
    <t>Gravesham</t>
  </si>
  <si>
    <t>Greenwich</t>
  </si>
  <si>
    <t>South Tyneside</t>
  </si>
  <si>
    <t>Hyndburn</t>
  </si>
  <si>
    <t>Stoke-on-Trent UA</t>
  </si>
  <si>
    <t>Haringey</t>
  </si>
  <si>
    <t>Oldham</t>
  </si>
  <si>
    <t>Darlington UA</t>
  </si>
  <si>
    <t>Crawley</t>
  </si>
  <si>
    <t>Halton UA</t>
  </si>
  <si>
    <t>Liverpool</t>
  </si>
  <si>
    <t>Burnley</t>
  </si>
  <si>
    <t>Nottingham UA</t>
  </si>
  <si>
    <t>Croydon</t>
  </si>
  <si>
    <t>Blackburn with Darwen UA</t>
  </si>
  <si>
    <t>Rochdale</t>
  </si>
  <si>
    <t>Coventry</t>
  </si>
  <si>
    <t>Tameside</t>
  </si>
  <si>
    <t>Peterborough UA</t>
  </si>
  <si>
    <t>Great Yarmouth</t>
  </si>
  <si>
    <t>Portsmouth UA</t>
  </si>
  <si>
    <t>Hackney</t>
  </si>
  <si>
    <t>Medway Towns UA</t>
  </si>
  <si>
    <t>Waltham Forest</t>
  </si>
  <si>
    <t>Preston</t>
  </si>
  <si>
    <t>Bolton</t>
  </si>
  <si>
    <t>Plymouth UA</t>
  </si>
  <si>
    <t>SW</t>
  </si>
  <si>
    <t>County Durham UA</t>
  </si>
  <si>
    <t>St. Helens</t>
  </si>
  <si>
    <t>Mansfield</t>
  </si>
  <si>
    <t>Redbridge</t>
  </si>
  <si>
    <t>Gateshead</t>
  </si>
  <si>
    <t>Thanet</t>
  </si>
  <si>
    <t>Tower Hamlets</t>
  </si>
  <si>
    <t>Rhondda, Cynon, Taff</t>
  </si>
  <si>
    <t>Bradford</t>
  </si>
  <si>
    <t>Leicester UA</t>
  </si>
  <si>
    <t>Walsall</t>
  </si>
  <si>
    <t>Newport</t>
  </si>
  <si>
    <t>Southwark</t>
  </si>
  <si>
    <t>Newcastle upon Tyne</t>
  </si>
  <si>
    <t>Lambeth</t>
  </si>
  <si>
    <t>Southend-on-Sea UA</t>
  </si>
  <si>
    <t>Derby UA</t>
  </si>
  <si>
    <t>Hounslow</t>
  </si>
  <si>
    <t>Barnsley</t>
  </si>
  <si>
    <t>Torbay UA</t>
  </si>
  <si>
    <t>[Not available]</t>
  </si>
  <si>
    <t>Rotherham</t>
  </si>
  <si>
    <t>Milton Keynes UA</t>
  </si>
  <si>
    <t>Hastings</t>
  </si>
  <si>
    <t>Wakefield</t>
  </si>
  <si>
    <t>Barnet</t>
  </si>
  <si>
    <t>Neath Port Talbot</t>
  </si>
  <si>
    <t>Dartford</t>
  </si>
  <si>
    <t>Harrow</t>
  </si>
  <si>
    <t>Wigan</t>
  </si>
  <si>
    <t>Torfaen</t>
  </si>
  <si>
    <t>Lincoln</t>
  </si>
  <si>
    <t>Ashfield</t>
  </si>
  <si>
    <t>Pendle</t>
  </si>
  <si>
    <t>North Northamptonshire UA</t>
  </si>
  <si>
    <t>Rossendale</t>
  </si>
  <si>
    <t>Watford</t>
  </si>
  <si>
    <t>Caerphilly</t>
  </si>
  <si>
    <t>Bassetlaw</t>
  </si>
  <si>
    <t>North Lincolnshire UA</t>
  </si>
  <si>
    <t>Havering</t>
  </si>
  <si>
    <t>Sheffield</t>
  </si>
  <si>
    <t>Leeds</t>
  </si>
  <si>
    <t>Calderdale</t>
  </si>
  <si>
    <t>Kirklees</t>
  </si>
  <si>
    <t>Telford and Wrekin UA</t>
  </si>
  <si>
    <t>Wirral</t>
  </si>
  <si>
    <t>West Northamptonshire UA</t>
  </si>
  <si>
    <t>Redditch</t>
  </si>
  <si>
    <t>Cardiff</t>
  </si>
  <si>
    <t>Nuneaton and Bedworth</t>
  </si>
  <si>
    <t>Ealing</t>
  </si>
  <si>
    <t>Gosport</t>
  </si>
  <si>
    <t>Swansea</t>
  </si>
  <si>
    <t>Broxbourne</t>
  </si>
  <si>
    <t>Bury</t>
  </si>
  <si>
    <t>Havant</t>
  </si>
  <si>
    <t>Wrexham</t>
  </si>
  <si>
    <t>Bolsover</t>
  </si>
  <si>
    <t>Reading UA</t>
  </si>
  <si>
    <t>Bedford UA</t>
  </si>
  <si>
    <t>Norwich</t>
  </si>
  <si>
    <t>Swale</t>
  </si>
  <si>
    <t>North Tyneside</t>
  </si>
  <si>
    <t>Welwyn Hatfield</t>
  </si>
  <si>
    <t>Stevenage</t>
  </si>
  <si>
    <t>Hillingdon</t>
  </si>
  <si>
    <t>Bridgend</t>
  </si>
  <si>
    <t>Maidstone</t>
  </si>
  <si>
    <t>Sefton</t>
  </si>
  <si>
    <t>Westminster</t>
  </si>
  <si>
    <t>Gloucester</t>
  </si>
  <si>
    <t>Bexley</t>
  </si>
  <si>
    <t>Fenland</t>
  </si>
  <si>
    <t>Tamworth</t>
  </si>
  <si>
    <t>Warrington UA</t>
  </si>
  <si>
    <t>South Holland</t>
  </si>
  <si>
    <t>Dudley</t>
  </si>
  <si>
    <t>Hertsmere</t>
  </si>
  <si>
    <t>Chesterfield</t>
  </si>
  <si>
    <t>Denbighshire</t>
  </si>
  <si>
    <t>Cornwall UA</t>
  </si>
  <si>
    <t>Islington</t>
  </si>
  <si>
    <t>Brighton and Hove UA</t>
  </si>
  <si>
    <t>Northumberland UA</t>
  </si>
  <si>
    <t>Hammersmith and Fulham</t>
  </si>
  <si>
    <t>Merton</t>
  </si>
  <si>
    <t>West Lancashire</t>
  </si>
  <si>
    <t>Worcester</t>
  </si>
  <si>
    <t>North Devon</t>
  </si>
  <si>
    <t>Bournemouth, Christchurch and Poole UA</t>
  </si>
  <si>
    <t>Rushmoor</t>
  </si>
  <si>
    <t>East Lindsey</t>
  </si>
  <si>
    <t>The Vale of Glamorgan</t>
  </si>
  <si>
    <t>Eastbourne</t>
  </si>
  <si>
    <t>Chelmsford</t>
  </si>
  <si>
    <t>Dover</t>
  </si>
  <si>
    <t>North Warwickshire</t>
  </si>
  <si>
    <t>Wyre Forest</t>
  </si>
  <si>
    <t>Erewash</t>
  </si>
  <si>
    <t>Folkestone and Hythe</t>
  </si>
  <si>
    <t>Stockport</t>
  </si>
  <si>
    <t>Kensington and Chelsea</t>
  </si>
  <si>
    <t>Tendring</t>
  </si>
  <si>
    <t>Ashford</t>
  </si>
  <si>
    <t>Trafford</t>
  </si>
  <si>
    <t>East Staffordshire</t>
  </si>
  <si>
    <t>Castle Point</t>
  </si>
  <si>
    <t>Lancaster</t>
  </si>
  <si>
    <t>Solihull</t>
  </si>
  <si>
    <t>Rugby</t>
  </si>
  <si>
    <t>Cumberland</t>
  </si>
  <si>
    <t>Swindon UA</t>
  </si>
  <si>
    <t>Colchester</t>
  </si>
  <si>
    <t>Newark and Sherwood</t>
  </si>
  <si>
    <t>Chorley</t>
  </si>
  <si>
    <t>Flintshire</t>
  </si>
  <si>
    <t>West Lindsey</t>
  </si>
  <si>
    <t>Brentwood</t>
  </si>
  <si>
    <t>Dacorum</t>
  </si>
  <si>
    <t>Wyre</t>
  </si>
  <si>
    <t>Camden</t>
  </si>
  <si>
    <t>Bristol UA</t>
  </si>
  <si>
    <t>South Ribble</t>
  </si>
  <si>
    <t>Carmarthenshire</t>
  </si>
  <si>
    <t>Epping Forest</t>
  </si>
  <si>
    <t>Conwy</t>
  </si>
  <si>
    <t>East Suffolk</t>
  </si>
  <si>
    <t>Exeter</t>
  </si>
  <si>
    <t>Cannock Chase</t>
  </si>
  <si>
    <t>South Kesteven</t>
  </si>
  <si>
    <t>Newcastle-under-Lyme</t>
  </si>
  <si>
    <t>Cheshire West and Chester UA</t>
  </si>
  <si>
    <t>Braintree</t>
  </si>
  <si>
    <t>Mid Devon</t>
  </si>
  <si>
    <t>Cheshire East UA</t>
  </si>
  <si>
    <t>Torridge</t>
  </si>
  <si>
    <t>Fylde</t>
  </si>
  <si>
    <t>Adur</t>
  </si>
  <si>
    <t>Worthing</t>
  </si>
  <si>
    <t>Amber Valley</t>
  </si>
  <si>
    <t>Isle of Anglesey</t>
  </si>
  <si>
    <t>Arun</t>
  </si>
  <si>
    <t>Bracknell Forest UA</t>
  </si>
  <si>
    <t>King's Lynn and West Norfolk</t>
  </si>
  <si>
    <t>Spelthorne</t>
  </si>
  <si>
    <t>Gedling</t>
  </si>
  <si>
    <t>Sutton</t>
  </si>
  <si>
    <t>Pembrokeshire</t>
  </si>
  <si>
    <t>High Peak</t>
  </si>
  <si>
    <t>Breckland</t>
  </si>
  <si>
    <t>Isle of Wight UA</t>
  </si>
  <si>
    <t>Teignbridge</t>
  </si>
  <si>
    <t>Gwynedd</t>
  </si>
  <si>
    <t>North West Leicestershire</t>
  </si>
  <si>
    <t>Wandsworth</t>
  </si>
  <si>
    <t>Tonbridge and Malling</t>
  </si>
  <si>
    <t>Lewes</t>
  </si>
  <si>
    <t>Canterbury</t>
  </si>
  <si>
    <t>Bromley</t>
  </si>
  <si>
    <t>Central Bedfordshire UA</t>
  </si>
  <si>
    <t>Charnwood</t>
  </si>
  <si>
    <t>Oadby and Wigston</t>
  </si>
  <si>
    <t>West Suffolk</t>
  </si>
  <si>
    <t>North East Derbyshire</t>
  </si>
  <si>
    <t>Cherwell</t>
  </si>
  <si>
    <t>Tunbridge Wells</t>
  </si>
  <si>
    <t>Cheltenham</t>
  </si>
  <si>
    <t>Buckinghamshire UA</t>
  </si>
  <si>
    <t>Broxtowe</t>
  </si>
  <si>
    <t>Maldon</t>
  </si>
  <si>
    <t>Oxford</t>
  </si>
  <si>
    <t>Basingstoke and Deane</t>
  </si>
  <si>
    <t>South Derbyshire</t>
  </si>
  <si>
    <t>Hinckley and Bosworth</t>
  </si>
  <si>
    <t>Woking</t>
  </si>
  <si>
    <t>Stafford</t>
  </si>
  <si>
    <t>Three Rivers</t>
  </si>
  <si>
    <t>East Riding of Yorkshire UA</t>
  </si>
  <si>
    <t>Kingston upon Thames</t>
  </si>
  <si>
    <t>Tewkesbury</t>
  </si>
  <si>
    <t>Melton</t>
  </si>
  <si>
    <t>Somerset</t>
  </si>
  <si>
    <t>Blaby</t>
  </si>
  <si>
    <t>Forest of Dean</t>
  </si>
  <si>
    <t>Eastleigh</t>
  </si>
  <si>
    <t>South Gloucestershire UA</t>
  </si>
  <si>
    <t>Huntingdonshire</t>
  </si>
  <si>
    <t>North Somerset UA</t>
  </si>
  <si>
    <t>Runnymede</t>
  </si>
  <si>
    <t>North Yorkshire</t>
  </si>
  <si>
    <t>Sevenoaks</t>
  </si>
  <si>
    <t>Test Valley</t>
  </si>
  <si>
    <t>Westmorland and Furness</t>
  </si>
  <si>
    <t>North Kesteven</t>
  </si>
  <si>
    <t>Chichester</t>
  </si>
  <si>
    <t>Wychavon</t>
  </si>
  <si>
    <t>West Berkshire UA</t>
  </si>
  <si>
    <t>Lichfield</t>
  </si>
  <si>
    <t>Herefordshire UA</t>
  </si>
  <si>
    <t>New Forest</t>
  </si>
  <si>
    <t>Shropshire UA</t>
  </si>
  <si>
    <t>Rother</t>
  </si>
  <si>
    <t>Windsor and Maidenhead UA</t>
  </si>
  <si>
    <t>Monmouthshire</t>
  </si>
  <si>
    <t>Rochford</t>
  </si>
  <si>
    <t>West Devon</t>
  </si>
  <si>
    <t>Wiltshire UA</t>
  </si>
  <si>
    <t>East Hertfordshire</t>
  </si>
  <si>
    <t>North Hertfordshire</t>
  </si>
  <si>
    <t>East Devon</t>
  </si>
  <si>
    <t>Reigate and Banstead</t>
  </si>
  <si>
    <t>Bromsgrove</t>
  </si>
  <si>
    <t>North Norfolk</t>
  </si>
  <si>
    <t>York UA</t>
  </si>
  <si>
    <t>East Cambridgeshire</t>
  </si>
  <si>
    <t>Ribble Valley</t>
  </si>
  <si>
    <t>South Staffordshire</t>
  </si>
  <si>
    <t>South Hams</t>
  </si>
  <si>
    <t>Mid Sussex</t>
  </si>
  <si>
    <t>Epsom and Ewell</t>
  </si>
  <si>
    <t>Babergh</t>
  </si>
  <si>
    <t>Surrey Heath</t>
  </si>
  <si>
    <t>South Norfolk</t>
  </si>
  <si>
    <t>Stroud</t>
  </si>
  <si>
    <t>Tandridge</t>
  </si>
  <si>
    <t>Staffordshire Moorlands</t>
  </si>
  <si>
    <t>Uttlesford</t>
  </si>
  <si>
    <t>Stratford-on-Avon</t>
  </si>
  <si>
    <t>Powys</t>
  </si>
  <si>
    <t>Dorset UA</t>
  </si>
  <si>
    <t>East Hampshire</t>
  </si>
  <si>
    <t>St Albans</t>
  </si>
  <si>
    <t>Horsham</t>
  </si>
  <si>
    <t>Winchester</t>
  </si>
  <si>
    <t>Warwick</t>
  </si>
  <si>
    <t>Ceredigion</t>
  </si>
  <si>
    <t>Mid Suffolk</t>
  </si>
  <si>
    <t>Elmbridge</t>
  </si>
  <si>
    <t>Malvern Hills</t>
  </si>
  <si>
    <t>Vale of White Horse</t>
  </si>
  <si>
    <t>Richmond upon Thames</t>
  </si>
  <si>
    <t>Guildford</t>
  </si>
  <si>
    <t>Fareham</t>
  </si>
  <si>
    <t>Cotswold</t>
  </si>
  <si>
    <t>Derbyshire Dales</t>
  </si>
  <si>
    <t>Harborough</t>
  </si>
  <si>
    <t>Rutland UA</t>
  </si>
  <si>
    <t>Broadland</t>
  </si>
  <si>
    <t>Wealden</t>
  </si>
  <si>
    <t>Bath and North East Somerset UA</t>
  </si>
  <si>
    <t>South Oxfordshire</t>
  </si>
  <si>
    <t>West Oxfordshire</t>
  </si>
  <si>
    <t>Wokingham UA</t>
  </si>
  <si>
    <t>Cambridge</t>
  </si>
  <si>
    <t>South Cambridgeshire</t>
  </si>
  <si>
    <t>Mole Valley</t>
  </si>
  <si>
    <t>Rushcliffe</t>
  </si>
  <si>
    <t>Hart</t>
  </si>
  <si>
    <t>Waverley</t>
  </si>
  <si>
    <t>City of London</t>
  </si>
  <si>
    <t>n/a</t>
  </si>
  <si>
    <t>Isles of Scilly UA</t>
  </si>
  <si>
    <t>CCJs and Satisfactions: Registry Trust  Mid Year 2025; Insolvency: The Insolvency Service, 2024; MAPS Need for debt advice (NFDA), 2023; Household income: HMRC Survey of Personal Incomes, 2023; Economic inactivity: ONS Labour market in the regions of the UK, January 2025; Indices of Multiple Deprivation (IMD): MHCLG, 2024 published 2025; Universal Credit data downloaded from StatXPlore as at August 2025; GDP: Local Authority: Gross domestic product (GDP) per head at current market prices, ONS, data to 2023, averages own calculations; Based on own calculations of commercial CCJ data provided by Registry Trust  Mid Year 2025 and number of businesses registered for VAT and or/PAYE, 2024, ONS, HMRC; Housing Tenure: 2021 Census, House of Commons Library; Private rent/income ratio: Private rental affordability, England, Wales and Northern Ireland: 2024 , averages own calculations.</t>
  </si>
  <si>
    <t>The lower the ranking, the worse the position is for the area - eg. the lower the CCH ranking, the higher the density of CCJs</t>
  </si>
  <si>
    <t>Column (af) is the number of 1st decile rankings out of 12 indicators-for Wales it is 11 as it excludes column (q)</t>
  </si>
  <si>
    <t>Overall score is based on simple average of  the rankings in columns d,h,j,l,n,p,q,s,u,aa. Wales excludes column q</t>
  </si>
  <si>
    <t>Top 10</t>
  </si>
  <si>
    <t>Median</t>
  </si>
  <si>
    <t>Average</t>
  </si>
  <si>
    <t>Top 50</t>
  </si>
  <si>
    <t>Lowest 10</t>
  </si>
  <si>
    <t>Lowest 50</t>
  </si>
  <si>
    <t>Total E&amp;W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</si>
</sst>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0.0%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Calibri"/>
      <family val="2"/>
    </font>
    <font>
      <b/>
      <sz val="12"/>
      <color theme="1"/>
      <name val="Calibri"/>
      <family val="2"/>
    </font>
    <font>
      <sz val="8"/>
      <color theme="1"/>
      <name val="Aptos Narrow"/>
      <family val="2"/>
      <scheme val="minor"/>
    </font>
    <font>
      <b/>
      <sz val="12"/>
      <name val="Calibri"/>
      <family val="2"/>
    </font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1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2" xfId="0" applyFont="1" applyBorder="1"/>
    <xf numFmtId="0" fontId="3" fillId="0" borderId="3" xfId="0" applyFont="1" applyBorder="1"/>
    <xf numFmtId="0" fontId="3" fillId="0" borderId="2" xfId="0" applyFont="1" applyBorder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6" xfId="0" applyFont="1" applyBorder="1"/>
    <xf numFmtId="0" fontId="7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9" fontId="8" fillId="0" borderId="3" xfId="2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9" fontId="8" fillId="0" borderId="3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9" fontId="8" fillId="0" borderId="1" xfId="2" applyFont="1" applyBorder="1" applyAlignment="1">
      <alignment horizontal="center"/>
    </xf>
    <xf numFmtId="166" fontId="8" fillId="0" borderId="3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/>
    <xf numFmtId="0" fontId="8" fillId="0" borderId="15" xfId="0" applyFont="1" applyBorder="1" applyAlignment="1">
      <alignment horizontal="center"/>
    </xf>
    <xf numFmtId="164" fontId="8" fillId="0" borderId="14" xfId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9" fontId="8" fillId="0" borderId="0" xfId="2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9" fontId="8" fillId="0" borderId="0" xfId="0" applyNumberFormat="1" applyFont="1" applyAlignment="1">
      <alignment horizontal="center"/>
    </xf>
    <xf numFmtId="3" fontId="10" fillId="0" borderId="14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9" fontId="8" fillId="0" borderId="14" xfId="2" applyFont="1" applyBorder="1" applyAlignment="1">
      <alignment horizontal="center"/>
    </xf>
    <xf numFmtId="166" fontId="8" fillId="0" borderId="0" xfId="0" applyNumberFormat="1" applyFont="1" applyAlignment="1">
      <alignment horizontal="center"/>
    </xf>
    <xf numFmtId="1" fontId="8" fillId="0" borderId="16" xfId="0" applyNumberFormat="1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8" fillId="0" borderId="14" xfId="0" applyNumberFormat="1" applyFont="1" applyBorder="1" applyAlignment="1">
      <alignment horizontal="center"/>
    </xf>
    <xf numFmtId="9" fontId="8" fillId="0" borderId="0" xfId="2" applyFont="1" applyFill="1" applyBorder="1" applyAlignment="1">
      <alignment horizontal="center"/>
    </xf>
    <xf numFmtId="166" fontId="8" fillId="0" borderId="0" xfId="2" applyNumberFormat="1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8" xfId="0" applyFont="1" applyBorder="1"/>
    <xf numFmtId="0" fontId="8" fillId="0" borderId="19" xfId="0" applyFont="1" applyBorder="1" applyAlignment="1">
      <alignment horizontal="center"/>
    </xf>
    <xf numFmtId="164" fontId="8" fillId="0" borderId="18" xfId="1" applyNumberFormat="1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9" fontId="8" fillId="0" borderId="20" xfId="2" applyFont="1" applyBorder="1" applyAlignment="1">
      <alignment horizontal="center"/>
    </xf>
    <xf numFmtId="165" fontId="9" fillId="0" borderId="20" xfId="0" applyNumberFormat="1" applyFont="1" applyBorder="1" applyAlignment="1">
      <alignment horizontal="center"/>
    </xf>
    <xf numFmtId="9" fontId="8" fillId="0" borderId="20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164" fontId="8" fillId="0" borderId="20" xfId="0" applyNumberFormat="1" applyFont="1" applyBorder="1" applyAlignment="1">
      <alignment horizontal="center"/>
    </xf>
    <xf numFmtId="9" fontId="8" fillId="0" borderId="18" xfId="2" applyFont="1" applyBorder="1" applyAlignment="1">
      <alignment horizontal="center"/>
    </xf>
    <xf numFmtId="166" fontId="8" fillId="0" borderId="20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1" fontId="8" fillId="0" borderId="9" xfId="0" applyNumberFormat="1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0" xfId="0" applyFont="1"/>
    <xf numFmtId="0" fontId="4" fillId="0" borderId="0" xfId="0" applyFont="1"/>
    <xf numFmtId="164" fontId="4" fillId="0" borderId="0" xfId="0" applyNumberFormat="1" applyFont="1"/>
    <xf numFmtId="0" fontId="8" fillId="0" borderId="0" xfId="0" applyFont="1" applyAlignment="1">
      <alignment horizontal="left" wrapText="1"/>
    </xf>
    <xf numFmtId="1" fontId="8" fillId="0" borderId="0" xfId="0" applyNumberFormat="1" applyFont="1"/>
    <xf numFmtId="9" fontId="8" fillId="0" borderId="0" xfId="2" applyFont="1"/>
    <xf numFmtId="164" fontId="8" fillId="0" borderId="0" xfId="1" applyNumberFormat="1" applyFont="1"/>
    <xf numFmtId="0" fontId="11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36170-5CBC-404C-B30A-2100F9CB51A5}">
  <dimension ref="A1:AH347"/>
  <sheetViews>
    <sheetView tabSelected="1" workbookViewId="0">
      <pane xSplit="2" ySplit="2" topLeftCell="C332" activePane="bottomRight" state="frozen"/>
      <selection pane="topRight" activeCell="C1" sqref="C1"/>
      <selection pane="bottomLeft" activeCell="A3" sqref="A3"/>
      <selection pane="bottomRight" activeCell="B350" sqref="B350"/>
    </sheetView>
  </sheetViews>
  <sheetFormatPr defaultRowHeight="14.5" x14ac:dyDescent="0.35"/>
  <cols>
    <col min="1" max="1" width="18.08984375" customWidth="1"/>
  </cols>
  <sheetData>
    <row r="1" spans="1:34" ht="16.5" thickBot="1" x14ac:dyDescent="0.45">
      <c r="A1" s="1"/>
      <c r="B1" s="2"/>
      <c r="C1" s="3" t="s">
        <v>0</v>
      </c>
      <c r="D1" s="4"/>
      <c r="E1" s="4"/>
      <c r="F1" s="4"/>
      <c r="G1" s="4"/>
      <c r="H1" s="4"/>
      <c r="I1" s="4"/>
      <c r="J1" s="2"/>
      <c r="K1" s="3" t="s">
        <v>1</v>
      </c>
      <c r="L1" s="4"/>
      <c r="M1" s="4"/>
      <c r="N1" s="4"/>
      <c r="O1" s="4"/>
      <c r="P1" s="5"/>
      <c r="Q1" s="6"/>
      <c r="R1" s="3" t="s">
        <v>2</v>
      </c>
      <c r="S1" s="7"/>
      <c r="T1" s="7"/>
      <c r="U1" s="7"/>
      <c r="V1" s="7"/>
      <c r="W1" s="8"/>
      <c r="X1" s="3" t="s">
        <v>3</v>
      </c>
      <c r="Y1" s="7"/>
      <c r="Z1" s="7"/>
      <c r="AA1" s="7"/>
      <c r="AB1" s="7"/>
      <c r="AC1" s="7"/>
      <c r="AD1" s="7"/>
      <c r="AE1" s="7"/>
      <c r="AF1" s="9" t="s">
        <v>4</v>
      </c>
      <c r="AG1" s="10"/>
      <c r="AH1" s="11"/>
    </row>
    <row r="2" spans="1:34" ht="54" thickBot="1" x14ac:dyDescent="0.4">
      <c r="A2" s="12" t="s">
        <v>5</v>
      </c>
      <c r="B2" s="13" t="s">
        <v>6</v>
      </c>
      <c r="C2" s="14" t="s">
        <v>7</v>
      </c>
      <c r="D2" s="15" t="s">
        <v>8</v>
      </c>
      <c r="E2" s="15" t="s">
        <v>9</v>
      </c>
      <c r="F2" s="16" t="s">
        <v>10</v>
      </c>
      <c r="G2" s="15" t="s">
        <v>11</v>
      </c>
      <c r="H2" s="15" t="s">
        <v>12</v>
      </c>
      <c r="I2" s="15" t="s">
        <v>13</v>
      </c>
      <c r="J2" s="13" t="s">
        <v>14</v>
      </c>
      <c r="K2" s="17" t="s">
        <v>15</v>
      </c>
      <c r="L2" s="18" t="s">
        <v>16</v>
      </c>
      <c r="M2" s="18" t="s">
        <v>17</v>
      </c>
      <c r="N2" s="18" t="s">
        <v>18</v>
      </c>
      <c r="O2" s="18" t="s">
        <v>19</v>
      </c>
      <c r="P2" s="18" t="s">
        <v>20</v>
      </c>
      <c r="Q2" s="19" t="s">
        <v>21</v>
      </c>
      <c r="R2" s="14" t="s">
        <v>22</v>
      </c>
      <c r="S2" s="15" t="s">
        <v>23</v>
      </c>
      <c r="T2" s="15" t="s">
        <v>24</v>
      </c>
      <c r="U2" s="15" t="s">
        <v>25</v>
      </c>
      <c r="V2" s="15" t="s">
        <v>26</v>
      </c>
      <c r="W2" s="20" t="s">
        <v>27</v>
      </c>
      <c r="X2" s="14" t="s">
        <v>28</v>
      </c>
      <c r="Y2" s="15" t="s">
        <v>29</v>
      </c>
      <c r="Z2" s="15" t="s">
        <v>30</v>
      </c>
      <c r="AA2" s="16" t="s">
        <v>10</v>
      </c>
      <c r="AB2" s="15" t="s">
        <v>31</v>
      </c>
      <c r="AC2" s="16" t="s">
        <v>10</v>
      </c>
      <c r="AD2" s="15" t="s">
        <v>32</v>
      </c>
      <c r="AE2" s="15" t="s">
        <v>33</v>
      </c>
      <c r="AF2" s="21" t="s">
        <v>34</v>
      </c>
      <c r="AG2" s="22" t="s">
        <v>35</v>
      </c>
      <c r="AH2" s="23" t="s">
        <v>36</v>
      </c>
    </row>
    <row r="3" spans="1:34" x14ac:dyDescent="0.35">
      <c r="A3" s="24" t="s">
        <v>37</v>
      </c>
      <c r="B3" s="25" t="s">
        <v>38</v>
      </c>
      <c r="C3" s="26">
        <v>206.07468648515194</v>
      </c>
      <c r="D3" s="27">
        <f t="shared" ref="D3:D66" si="0">RANK(C3,C$3:C$320)</f>
        <v>1</v>
      </c>
      <c r="E3" s="28">
        <v>0.11061960495192455</v>
      </c>
      <c r="F3" s="27">
        <v>41</v>
      </c>
      <c r="G3" s="29">
        <v>23.739135389036999</v>
      </c>
      <c r="H3" s="27">
        <f t="shared" ref="H3:H66" si="1">RANK(G3,G$3:G$320)</f>
        <v>164</v>
      </c>
      <c r="I3" s="30">
        <v>0.22970928424869999</v>
      </c>
      <c r="J3" s="25">
        <f t="shared" ref="J3:J66" si="2">RANK(I3,I$3:I$320)</f>
        <v>4</v>
      </c>
      <c r="K3" s="31">
        <v>28600</v>
      </c>
      <c r="L3" s="27">
        <v>179</v>
      </c>
      <c r="M3" s="28">
        <v>0.2702083346521742</v>
      </c>
      <c r="N3" s="27">
        <f t="shared" ref="N3:N66" si="3">RANK(M3,M$3:M$320)</f>
        <v>2</v>
      </c>
      <c r="O3" s="28">
        <v>0.27399999999999997</v>
      </c>
      <c r="P3" s="27">
        <f t="shared" ref="P3:P66" si="4">RANK(O3,O$3:O$320)</f>
        <v>37</v>
      </c>
      <c r="Q3" s="25">
        <v>1</v>
      </c>
      <c r="R3" s="26">
        <v>19503.400000000001</v>
      </c>
      <c r="S3" s="27">
        <v>45</v>
      </c>
      <c r="T3" s="28">
        <v>5.573864450494348E-2</v>
      </c>
      <c r="U3" s="27">
        <v>4</v>
      </c>
      <c r="V3" s="32">
        <v>384.15716096324462</v>
      </c>
      <c r="W3" s="25">
        <v>11</v>
      </c>
      <c r="X3" s="33">
        <v>0.441</v>
      </c>
      <c r="Y3" s="27">
        <v>18</v>
      </c>
      <c r="Z3" s="28">
        <v>0.315</v>
      </c>
      <c r="AA3" s="27">
        <f t="shared" ref="AA3:AA66" si="5">RANK(Z3,Z$3:Z$320)</f>
        <v>7</v>
      </c>
      <c r="AB3" s="28">
        <v>0.24399999999999999</v>
      </c>
      <c r="AC3" s="27">
        <f t="shared" ref="AC3:AC66" si="6">RANK(AB3,AB$3:AB$320)</f>
        <v>58</v>
      </c>
      <c r="AD3" s="34">
        <v>0.3962</v>
      </c>
      <c r="AE3" s="27">
        <f t="shared" ref="AE3:AE66" si="7">RANK(AD3,AD$3:AD$320)</f>
        <v>34</v>
      </c>
      <c r="AF3" s="35">
        <v>7</v>
      </c>
      <c r="AG3" s="36">
        <f t="shared" ref="AG3:AG11" si="8">(D3+H3+J3+L3+P3+Q3+N3+S3+U3+W3+Y3+AE3)/12</f>
        <v>41.666666666666664</v>
      </c>
      <c r="AH3" s="37">
        <v>1</v>
      </c>
    </row>
    <row r="4" spans="1:34" x14ac:dyDescent="0.35">
      <c r="A4" s="38" t="s">
        <v>39</v>
      </c>
      <c r="B4" s="39" t="s">
        <v>40</v>
      </c>
      <c r="C4" s="40">
        <v>188.68308741801644</v>
      </c>
      <c r="D4" s="41">
        <f t="shared" si="0"/>
        <v>2</v>
      </c>
      <c r="E4" s="42">
        <v>0.10891267200287795</v>
      </c>
      <c r="F4" s="41">
        <v>34</v>
      </c>
      <c r="G4" s="43">
        <v>32.835846223029201</v>
      </c>
      <c r="H4" s="41">
        <f t="shared" si="1"/>
        <v>43</v>
      </c>
      <c r="I4" s="44">
        <v>0.194786285164394</v>
      </c>
      <c r="J4" s="39">
        <f t="shared" si="2"/>
        <v>24</v>
      </c>
      <c r="K4" s="45">
        <v>24500</v>
      </c>
      <c r="L4" s="41">
        <v>18</v>
      </c>
      <c r="M4" s="42">
        <v>0.23690172154863015</v>
      </c>
      <c r="N4" s="41">
        <f t="shared" si="3"/>
        <v>15</v>
      </c>
      <c r="O4" s="42">
        <v>0.31900000000000001</v>
      </c>
      <c r="P4" s="41">
        <f t="shared" si="4"/>
        <v>7</v>
      </c>
      <c r="Q4" s="39">
        <v>19</v>
      </c>
      <c r="R4" s="40">
        <v>23770.799999999999</v>
      </c>
      <c r="S4" s="41">
        <v>106</v>
      </c>
      <c r="T4" s="42">
        <v>0.41155761203037766</v>
      </c>
      <c r="U4" s="41">
        <v>166</v>
      </c>
      <c r="V4" s="46">
        <v>343.7774524158126</v>
      </c>
      <c r="W4" s="39">
        <v>20</v>
      </c>
      <c r="X4" s="47">
        <v>0.55600000000000005</v>
      </c>
      <c r="Y4" s="41">
        <v>46</v>
      </c>
      <c r="Z4" s="42">
        <v>0.23199999999999998</v>
      </c>
      <c r="AA4" s="41">
        <f t="shared" si="5"/>
        <v>38</v>
      </c>
      <c r="AB4" s="42">
        <v>0.21199999999999999</v>
      </c>
      <c r="AC4" s="41">
        <f t="shared" si="6"/>
        <v>84</v>
      </c>
      <c r="AD4" s="48">
        <v>0.24060000000000001</v>
      </c>
      <c r="AE4" s="41">
        <f t="shared" si="7"/>
        <v>239</v>
      </c>
      <c r="AF4" s="35">
        <v>7</v>
      </c>
      <c r="AG4" s="49">
        <f t="shared" si="8"/>
        <v>58.75</v>
      </c>
      <c r="AH4" s="50">
        <v>6</v>
      </c>
    </row>
    <row r="5" spans="1:34" x14ac:dyDescent="0.35">
      <c r="A5" s="38" t="s">
        <v>41</v>
      </c>
      <c r="B5" s="39" t="s">
        <v>42</v>
      </c>
      <c r="C5" s="40">
        <v>171.6164671840063</v>
      </c>
      <c r="D5" s="41">
        <f t="shared" si="0"/>
        <v>3</v>
      </c>
      <c r="E5" s="42">
        <v>0.11153688943388514</v>
      </c>
      <c r="F5" s="41">
        <v>43</v>
      </c>
      <c r="G5" s="43">
        <v>50.067955631548998</v>
      </c>
      <c r="H5" s="41">
        <f t="shared" si="1"/>
        <v>3</v>
      </c>
      <c r="I5" s="44">
        <v>0.18005736922466301</v>
      </c>
      <c r="J5" s="39">
        <f t="shared" si="2"/>
        <v>42</v>
      </c>
      <c r="K5" s="45">
        <v>23300</v>
      </c>
      <c r="L5" s="41">
        <v>4</v>
      </c>
      <c r="M5" s="42">
        <v>0.25325967819720285</v>
      </c>
      <c r="N5" s="41">
        <f t="shared" si="3"/>
        <v>3</v>
      </c>
      <c r="O5" s="42">
        <v>0.308</v>
      </c>
      <c r="P5" s="41">
        <f t="shared" si="4"/>
        <v>11</v>
      </c>
      <c r="Q5" s="39">
        <v>10</v>
      </c>
      <c r="R5" s="40">
        <v>21666.2</v>
      </c>
      <c r="S5" s="41">
        <v>77</v>
      </c>
      <c r="T5" s="42">
        <v>0.56874078442937193</v>
      </c>
      <c r="U5" s="41">
        <v>289</v>
      </c>
      <c r="V5" s="46">
        <v>428.53437094682226</v>
      </c>
      <c r="W5" s="39">
        <v>7</v>
      </c>
      <c r="X5" s="47">
        <v>0.57799999999999996</v>
      </c>
      <c r="Y5" s="41">
        <v>58</v>
      </c>
      <c r="Z5" s="42">
        <v>0.10300000000000001</v>
      </c>
      <c r="AA5" s="41">
        <f t="shared" si="5"/>
        <v>284</v>
      </c>
      <c r="AB5" s="42">
        <v>0.31900000000000001</v>
      </c>
      <c r="AC5" s="41">
        <f t="shared" si="6"/>
        <v>19</v>
      </c>
      <c r="AD5" s="48">
        <v>0.24460000000000001</v>
      </c>
      <c r="AE5" s="41">
        <f t="shared" si="7"/>
        <v>231</v>
      </c>
      <c r="AF5" s="35">
        <v>7</v>
      </c>
      <c r="AG5" s="49">
        <f t="shared" si="8"/>
        <v>61.5</v>
      </c>
      <c r="AH5" s="50">
        <v>8</v>
      </c>
    </row>
    <row r="6" spans="1:34" x14ac:dyDescent="0.35">
      <c r="A6" s="38" t="s">
        <v>43</v>
      </c>
      <c r="B6" s="39" t="s">
        <v>44</v>
      </c>
      <c r="C6" s="40">
        <v>161.60897627414437</v>
      </c>
      <c r="D6" s="41">
        <f t="shared" si="0"/>
        <v>4</v>
      </c>
      <c r="E6" s="42">
        <v>0.12406831386818475</v>
      </c>
      <c r="F6" s="41">
        <v>103</v>
      </c>
      <c r="G6" s="43">
        <v>53.493434250024897</v>
      </c>
      <c r="H6" s="41">
        <f t="shared" si="1"/>
        <v>2</v>
      </c>
      <c r="I6" s="44">
        <v>0.179863785749524</v>
      </c>
      <c r="J6" s="39">
        <f t="shared" si="2"/>
        <v>45</v>
      </c>
      <c r="K6" s="45">
        <v>24500</v>
      </c>
      <c r="L6" s="41">
        <v>18</v>
      </c>
      <c r="M6" s="42">
        <v>0.24671475384958291</v>
      </c>
      <c r="N6" s="41">
        <f t="shared" si="3"/>
        <v>6</v>
      </c>
      <c r="O6" s="42">
        <v>0.251</v>
      </c>
      <c r="P6" s="41">
        <f t="shared" si="4"/>
        <v>77</v>
      </c>
      <c r="Q6" s="39">
        <v>16</v>
      </c>
      <c r="R6" s="40">
        <v>25449.7</v>
      </c>
      <c r="S6" s="41">
        <v>142</v>
      </c>
      <c r="T6" s="42">
        <v>0.37362736273627362</v>
      </c>
      <c r="U6" s="41">
        <v>130</v>
      </c>
      <c r="V6" s="46">
        <v>308.53189853958492</v>
      </c>
      <c r="W6" s="39">
        <v>34</v>
      </c>
      <c r="X6" s="47">
        <v>0.48799999999999999</v>
      </c>
      <c r="Y6" s="41">
        <v>30</v>
      </c>
      <c r="Z6" s="42">
        <v>0.27</v>
      </c>
      <c r="AA6" s="41">
        <f t="shared" si="5"/>
        <v>19</v>
      </c>
      <c r="AB6" s="42">
        <v>0.24199999999999999</v>
      </c>
      <c r="AC6" s="41">
        <f t="shared" si="6"/>
        <v>60</v>
      </c>
      <c r="AD6" s="48">
        <v>0.219</v>
      </c>
      <c r="AE6" s="41">
        <f t="shared" si="7"/>
        <v>294</v>
      </c>
      <c r="AF6" s="35">
        <v>6</v>
      </c>
      <c r="AG6" s="49">
        <f t="shared" si="8"/>
        <v>66.5</v>
      </c>
      <c r="AH6" s="50">
        <v>11</v>
      </c>
    </row>
    <row r="7" spans="1:34" x14ac:dyDescent="0.35">
      <c r="A7" s="38" t="s">
        <v>45</v>
      </c>
      <c r="B7" s="39" t="s">
        <v>40</v>
      </c>
      <c r="C7" s="40">
        <v>160.28232531454722</v>
      </c>
      <c r="D7" s="41">
        <f t="shared" si="0"/>
        <v>5</v>
      </c>
      <c r="E7" s="42">
        <v>0.10755015399983352</v>
      </c>
      <c r="F7" s="41">
        <v>31</v>
      </c>
      <c r="G7" s="43">
        <v>37.358737274680102</v>
      </c>
      <c r="H7" s="41">
        <f t="shared" si="1"/>
        <v>15</v>
      </c>
      <c r="I7" s="44">
        <v>0.16881000888415801</v>
      </c>
      <c r="J7" s="39">
        <f t="shared" si="2"/>
        <v>69</v>
      </c>
      <c r="K7" s="45">
        <v>25200</v>
      </c>
      <c r="L7" s="41">
        <v>40</v>
      </c>
      <c r="M7" s="42">
        <v>0.23865561915435829</v>
      </c>
      <c r="N7" s="41">
        <f t="shared" si="3"/>
        <v>13</v>
      </c>
      <c r="O7" s="42">
        <v>0.27399999999999997</v>
      </c>
      <c r="P7" s="41">
        <f t="shared" si="4"/>
        <v>37</v>
      </c>
      <c r="Q7" s="39">
        <v>32</v>
      </c>
      <c r="R7" s="40">
        <v>17846.7</v>
      </c>
      <c r="S7" s="41">
        <v>20</v>
      </c>
      <c r="T7" s="42">
        <v>0.27832043638208814</v>
      </c>
      <c r="U7" s="41">
        <v>49</v>
      </c>
      <c r="V7" s="46">
        <v>275.46296296296299</v>
      </c>
      <c r="W7" s="39">
        <v>62</v>
      </c>
      <c r="X7" s="47">
        <v>0.58799999999999997</v>
      </c>
      <c r="Y7" s="41">
        <v>69</v>
      </c>
      <c r="Z7" s="42">
        <v>0.23399999999999999</v>
      </c>
      <c r="AA7" s="41">
        <f t="shared" si="5"/>
        <v>37</v>
      </c>
      <c r="AB7" s="42">
        <v>0.17699999999999999</v>
      </c>
      <c r="AC7" s="41">
        <f t="shared" si="6"/>
        <v>158</v>
      </c>
      <c r="AD7" s="48">
        <v>0.2198</v>
      </c>
      <c r="AE7" s="41">
        <f t="shared" si="7"/>
        <v>293</v>
      </c>
      <c r="AF7" s="35">
        <v>5</v>
      </c>
      <c r="AG7" s="49">
        <f t="shared" si="8"/>
        <v>58.666666666666664</v>
      </c>
      <c r="AH7" s="50">
        <v>5</v>
      </c>
    </row>
    <row r="8" spans="1:34" x14ac:dyDescent="0.35">
      <c r="A8" s="38" t="s">
        <v>46</v>
      </c>
      <c r="B8" s="39" t="s">
        <v>38</v>
      </c>
      <c r="C8" s="40">
        <v>157.81571922532561</v>
      </c>
      <c r="D8" s="41">
        <f t="shared" si="0"/>
        <v>6</v>
      </c>
      <c r="E8" s="42">
        <v>8.6504404686222863E-2</v>
      </c>
      <c r="F8" s="41">
        <v>2</v>
      </c>
      <c r="G8" s="43">
        <v>16.5182650446996</v>
      </c>
      <c r="H8" s="41">
        <f t="shared" si="1"/>
        <v>271</v>
      </c>
      <c r="I8" s="44">
        <v>0.248987038693471</v>
      </c>
      <c r="J8" s="39">
        <f t="shared" si="2"/>
        <v>1</v>
      </c>
      <c r="K8" s="45">
        <v>28900</v>
      </c>
      <c r="L8" s="41">
        <v>187</v>
      </c>
      <c r="M8" s="42">
        <v>0.24583908128347995</v>
      </c>
      <c r="N8" s="41">
        <f t="shared" si="3"/>
        <v>7</v>
      </c>
      <c r="O8" s="42">
        <v>0.253</v>
      </c>
      <c r="P8" s="41">
        <f t="shared" si="4"/>
        <v>70</v>
      </c>
      <c r="Q8" s="39">
        <v>2</v>
      </c>
      <c r="R8" s="40">
        <v>22125.4</v>
      </c>
      <c r="S8" s="41">
        <v>84</v>
      </c>
      <c r="T8" s="42">
        <v>0.41632394811768436</v>
      </c>
      <c r="U8" s="41">
        <v>174</v>
      </c>
      <c r="V8" s="46">
        <v>425.03805175038048</v>
      </c>
      <c r="W8" s="39">
        <v>8</v>
      </c>
      <c r="X8" s="47">
        <v>0.33200000000000002</v>
      </c>
      <c r="Y8" s="41">
        <v>8</v>
      </c>
      <c r="Z8" s="42">
        <v>0.28000000000000003</v>
      </c>
      <c r="AA8" s="41">
        <f t="shared" si="5"/>
        <v>16</v>
      </c>
      <c r="AB8" s="42">
        <v>0.38799999999999996</v>
      </c>
      <c r="AC8" s="41">
        <f t="shared" si="6"/>
        <v>4</v>
      </c>
      <c r="AD8" s="48">
        <v>0.41420000000000001</v>
      </c>
      <c r="AE8" s="41">
        <f t="shared" si="7"/>
        <v>27</v>
      </c>
      <c r="AF8" s="35">
        <v>7</v>
      </c>
      <c r="AG8" s="49">
        <f t="shared" si="8"/>
        <v>70.416666666666671</v>
      </c>
      <c r="AH8" s="50">
        <v>15</v>
      </c>
    </row>
    <row r="9" spans="1:34" x14ac:dyDescent="0.35">
      <c r="A9" s="38" t="s">
        <v>47</v>
      </c>
      <c r="B9" s="39" t="s">
        <v>48</v>
      </c>
      <c r="C9" s="40">
        <v>157.06499786326037</v>
      </c>
      <c r="D9" s="41">
        <f t="shared" si="0"/>
        <v>7</v>
      </c>
      <c r="E9" s="42">
        <v>9.817368617219531E-2</v>
      </c>
      <c r="F9" s="41">
        <v>17</v>
      </c>
      <c r="G9" s="43">
        <v>19.377008681602401</v>
      </c>
      <c r="H9" s="41">
        <f t="shared" si="1"/>
        <v>228</v>
      </c>
      <c r="I9" s="44">
        <v>0.202300135904635</v>
      </c>
      <c r="J9" s="39">
        <f t="shared" si="2"/>
        <v>15</v>
      </c>
      <c r="K9" s="45">
        <v>27100</v>
      </c>
      <c r="L9" s="41">
        <v>131</v>
      </c>
      <c r="M9" s="42">
        <v>0.22221506723412227</v>
      </c>
      <c r="N9" s="41">
        <f t="shared" si="3"/>
        <v>27</v>
      </c>
      <c r="O9" s="42">
        <v>0.28999999999999998</v>
      </c>
      <c r="P9" s="41">
        <f t="shared" si="4"/>
        <v>22</v>
      </c>
      <c r="Q9" s="39">
        <v>8</v>
      </c>
      <c r="R9" s="40">
        <v>29586.5</v>
      </c>
      <c r="S9" s="41">
        <v>199</v>
      </c>
      <c r="T9" s="42">
        <v>0.29837350578091315</v>
      </c>
      <c r="U9" s="41">
        <v>62</v>
      </c>
      <c r="V9" s="46">
        <v>928.60759493670889</v>
      </c>
      <c r="W9" s="39">
        <v>1</v>
      </c>
      <c r="X9" s="47">
        <v>0.54500000000000004</v>
      </c>
      <c r="Y9" s="41">
        <v>42</v>
      </c>
      <c r="Z9" s="42">
        <v>0.16399999999999998</v>
      </c>
      <c r="AA9" s="41">
        <f t="shared" si="5"/>
        <v>106</v>
      </c>
      <c r="AB9" s="42">
        <v>0.29199999999999998</v>
      </c>
      <c r="AC9" s="41">
        <f t="shared" si="6"/>
        <v>30</v>
      </c>
      <c r="AD9" s="48">
        <v>0.2636</v>
      </c>
      <c r="AE9" s="41">
        <f t="shared" si="7"/>
        <v>184</v>
      </c>
      <c r="AF9" s="35">
        <v>6</v>
      </c>
      <c r="AG9" s="49">
        <f t="shared" si="8"/>
        <v>77.166666666666671</v>
      </c>
      <c r="AH9" s="50">
        <v>26</v>
      </c>
    </row>
    <row r="10" spans="1:34" x14ac:dyDescent="0.35">
      <c r="A10" s="38" t="s">
        <v>49</v>
      </c>
      <c r="B10" s="39" t="s">
        <v>50</v>
      </c>
      <c r="C10" s="40">
        <v>154.48202535342381</v>
      </c>
      <c r="D10" s="41">
        <f t="shared" si="0"/>
        <v>8</v>
      </c>
      <c r="E10" s="42">
        <v>0.10703472314531733</v>
      </c>
      <c r="F10" s="41">
        <v>28</v>
      </c>
      <c r="G10" s="43">
        <v>24.995208586213501</v>
      </c>
      <c r="H10" s="41">
        <f t="shared" si="1"/>
        <v>132</v>
      </c>
      <c r="I10" s="44">
        <v>0.21220725503565099</v>
      </c>
      <c r="J10" s="39">
        <f t="shared" si="2"/>
        <v>6</v>
      </c>
      <c r="K10" s="45">
        <v>25900</v>
      </c>
      <c r="L10" s="41">
        <v>76</v>
      </c>
      <c r="M10" s="42">
        <v>0.27348591324346772</v>
      </c>
      <c r="N10" s="41">
        <f t="shared" si="3"/>
        <v>1</v>
      </c>
      <c r="O10" s="42">
        <v>0.28499999999999998</v>
      </c>
      <c r="P10" s="41">
        <f t="shared" si="4"/>
        <v>29</v>
      </c>
      <c r="Q10" s="39">
        <v>7</v>
      </c>
      <c r="R10" s="40">
        <v>27212.1</v>
      </c>
      <c r="S10" s="41">
        <v>172</v>
      </c>
      <c r="T10" s="42">
        <v>0.43282941075416592</v>
      </c>
      <c r="U10" s="41">
        <v>195</v>
      </c>
      <c r="V10" s="46">
        <v>387.3271580077863</v>
      </c>
      <c r="W10" s="39">
        <v>10</v>
      </c>
      <c r="X10" s="47">
        <v>0.53599999999999992</v>
      </c>
      <c r="Y10" s="41">
        <v>39</v>
      </c>
      <c r="Z10" s="42">
        <v>0.23499999999999999</v>
      </c>
      <c r="AA10" s="41">
        <f t="shared" si="5"/>
        <v>35</v>
      </c>
      <c r="AB10" s="42">
        <v>0.23</v>
      </c>
      <c r="AC10" s="41">
        <f t="shared" si="6"/>
        <v>65</v>
      </c>
      <c r="AD10" s="48">
        <v>0.27239999999999998</v>
      </c>
      <c r="AE10" s="41">
        <f t="shared" si="7"/>
        <v>167</v>
      </c>
      <c r="AF10" s="35">
        <v>6</v>
      </c>
      <c r="AG10" s="49">
        <f t="shared" si="8"/>
        <v>70.166666666666671</v>
      </c>
      <c r="AH10" s="50">
        <v>14</v>
      </c>
    </row>
    <row r="11" spans="1:34" x14ac:dyDescent="0.35">
      <c r="A11" s="38" t="s">
        <v>51</v>
      </c>
      <c r="B11" s="39" t="s">
        <v>42</v>
      </c>
      <c r="C11" s="40">
        <v>153.56635911994323</v>
      </c>
      <c r="D11" s="41">
        <f t="shared" si="0"/>
        <v>9</v>
      </c>
      <c r="E11" s="42">
        <v>0.12073945696129405</v>
      </c>
      <c r="F11" s="41">
        <v>82</v>
      </c>
      <c r="G11" s="43">
        <v>36.131363313762201</v>
      </c>
      <c r="H11" s="41">
        <f t="shared" si="1"/>
        <v>18</v>
      </c>
      <c r="I11" s="44">
        <v>0.18534340719067599</v>
      </c>
      <c r="J11" s="39">
        <f t="shared" si="2"/>
        <v>32</v>
      </c>
      <c r="K11" s="45">
        <v>25800</v>
      </c>
      <c r="L11" s="41">
        <v>69</v>
      </c>
      <c r="M11" s="42">
        <v>0.22019162526614619</v>
      </c>
      <c r="N11" s="41">
        <f t="shared" si="3"/>
        <v>28</v>
      </c>
      <c r="O11" s="42">
        <v>0.26700000000000002</v>
      </c>
      <c r="P11" s="41">
        <f t="shared" si="4"/>
        <v>47</v>
      </c>
      <c r="Q11" s="39">
        <v>24</v>
      </c>
      <c r="R11" s="40">
        <v>27446.2</v>
      </c>
      <c r="S11" s="41">
        <v>179</v>
      </c>
      <c r="T11" s="42">
        <v>0.43521462639109698</v>
      </c>
      <c r="U11" s="41">
        <v>199</v>
      </c>
      <c r="V11" s="46">
        <v>253.27380952380955</v>
      </c>
      <c r="W11" s="39">
        <v>92</v>
      </c>
      <c r="X11" s="47">
        <v>0.60299999999999998</v>
      </c>
      <c r="Y11" s="41">
        <v>78</v>
      </c>
      <c r="Z11" s="42">
        <v>0.253</v>
      </c>
      <c r="AA11" s="41">
        <f t="shared" si="5"/>
        <v>27</v>
      </c>
      <c r="AB11" s="42">
        <v>0.14499999999999999</v>
      </c>
      <c r="AC11" s="41">
        <f t="shared" si="6"/>
        <v>265</v>
      </c>
      <c r="AD11" s="48">
        <v>0.2306</v>
      </c>
      <c r="AE11" s="41">
        <f t="shared" si="7"/>
        <v>272</v>
      </c>
      <c r="AF11" s="35">
        <v>5</v>
      </c>
      <c r="AG11" s="49">
        <f t="shared" si="8"/>
        <v>87.25</v>
      </c>
      <c r="AH11" s="50">
        <v>38</v>
      </c>
    </row>
    <row r="12" spans="1:34" x14ac:dyDescent="0.35">
      <c r="A12" s="38" t="s">
        <v>52</v>
      </c>
      <c r="B12" s="39" t="s">
        <v>53</v>
      </c>
      <c r="C12" s="40">
        <v>152.66878886585727</v>
      </c>
      <c r="D12" s="41">
        <f t="shared" si="0"/>
        <v>10</v>
      </c>
      <c r="E12" s="42">
        <v>0.11516547460298218</v>
      </c>
      <c r="F12" s="41">
        <v>57</v>
      </c>
      <c r="G12" s="43">
        <v>31.647912348238101</v>
      </c>
      <c r="H12" s="41">
        <f t="shared" si="1"/>
        <v>57</v>
      </c>
      <c r="I12" s="44">
        <v>0.17992285269264599</v>
      </c>
      <c r="J12" s="39">
        <f t="shared" si="2"/>
        <v>44</v>
      </c>
      <c r="K12" s="45">
        <v>25400</v>
      </c>
      <c r="L12" s="41">
        <v>50</v>
      </c>
      <c r="M12" s="42">
        <v>0.22418196624222683</v>
      </c>
      <c r="N12" s="41">
        <f t="shared" si="3"/>
        <v>24</v>
      </c>
      <c r="O12" s="42">
        <v>0.21199999999999999</v>
      </c>
      <c r="P12" s="41">
        <f t="shared" si="4"/>
        <v>143</v>
      </c>
      <c r="Q12" s="39"/>
      <c r="R12" s="40">
        <v>16373.2</v>
      </c>
      <c r="S12" s="41">
        <v>6</v>
      </c>
      <c r="T12" s="42">
        <v>0.57837558199689609</v>
      </c>
      <c r="U12" s="41">
        <v>293</v>
      </c>
      <c r="V12" s="46">
        <v>330</v>
      </c>
      <c r="W12" s="39">
        <v>29</v>
      </c>
      <c r="X12" s="47">
        <v>0.60199999999999998</v>
      </c>
      <c r="Y12" s="41">
        <v>77</v>
      </c>
      <c r="Z12" s="42">
        <v>0.23699999999999999</v>
      </c>
      <c r="AA12" s="41">
        <f t="shared" si="5"/>
        <v>33</v>
      </c>
      <c r="AB12" s="42">
        <v>0.161</v>
      </c>
      <c r="AC12" s="41">
        <f t="shared" si="6"/>
        <v>207</v>
      </c>
      <c r="AD12" s="48">
        <v>0.19519999999999998</v>
      </c>
      <c r="AE12" s="41">
        <f t="shared" si="7"/>
        <v>310</v>
      </c>
      <c r="AF12" s="35">
        <v>5</v>
      </c>
      <c r="AG12" s="49">
        <f>(D12+H12+J12+L12+P12+N12+S12+U12+W12+Y12+AE12)/11</f>
        <v>94.818181818181813</v>
      </c>
      <c r="AH12" s="50">
        <v>48</v>
      </c>
    </row>
    <row r="13" spans="1:34" x14ac:dyDescent="0.35">
      <c r="A13" s="38" t="s">
        <v>54</v>
      </c>
      <c r="B13" s="39" t="s">
        <v>48</v>
      </c>
      <c r="C13" s="40">
        <v>152.07147803570891</v>
      </c>
      <c r="D13" s="41">
        <f t="shared" si="0"/>
        <v>11</v>
      </c>
      <c r="E13" s="42">
        <v>0.13493045587289015</v>
      </c>
      <c r="F13" s="41">
        <v>172</v>
      </c>
      <c r="G13" s="43">
        <v>28.7538012224129</v>
      </c>
      <c r="H13" s="41">
        <f t="shared" si="1"/>
        <v>84</v>
      </c>
      <c r="I13" s="44">
        <v>0.14042517641423499</v>
      </c>
      <c r="J13" s="39">
        <f t="shared" si="2"/>
        <v>134</v>
      </c>
      <c r="K13" s="45">
        <v>29200</v>
      </c>
      <c r="L13" s="41">
        <v>199</v>
      </c>
      <c r="M13" s="42">
        <v>0.16458916689248185</v>
      </c>
      <c r="N13" s="41">
        <f t="shared" si="3"/>
        <v>99</v>
      </c>
      <c r="O13" s="42">
        <v>0.20499999999999999</v>
      </c>
      <c r="P13" s="41">
        <f t="shared" si="4"/>
        <v>153</v>
      </c>
      <c r="Q13" s="39">
        <v>91</v>
      </c>
      <c r="R13" s="40">
        <v>28417.7</v>
      </c>
      <c r="S13" s="41">
        <v>187</v>
      </c>
      <c r="T13" s="42">
        <v>0.72371806653188742</v>
      </c>
      <c r="U13" s="41">
        <v>309</v>
      </c>
      <c r="V13" s="46">
        <v>266.38115631691647</v>
      </c>
      <c r="W13" s="39">
        <v>77</v>
      </c>
      <c r="X13" s="47">
        <v>0.64</v>
      </c>
      <c r="Y13" s="41">
        <v>110</v>
      </c>
      <c r="Z13" s="42">
        <v>0.17699999999999999</v>
      </c>
      <c r="AA13" s="41">
        <f t="shared" si="5"/>
        <v>92</v>
      </c>
      <c r="AB13" s="42">
        <v>0.183</v>
      </c>
      <c r="AC13" s="41">
        <f t="shared" si="6"/>
        <v>136</v>
      </c>
      <c r="AD13" s="48">
        <v>0.31759999999999999</v>
      </c>
      <c r="AE13" s="41">
        <f t="shared" si="7"/>
        <v>91</v>
      </c>
      <c r="AF13" s="35">
        <v>1</v>
      </c>
      <c r="AG13" s="49">
        <f t="shared" ref="AG13:AG21" si="9">(D13+H13+J13+L13+P13+Q13+N13+S13+U13+W13+Y13+AE13)/12</f>
        <v>128.75</v>
      </c>
      <c r="AH13" s="50">
        <v>109</v>
      </c>
    </row>
    <row r="14" spans="1:34" x14ac:dyDescent="0.35">
      <c r="A14" s="38" t="s">
        <v>55</v>
      </c>
      <c r="B14" s="39" t="s">
        <v>42</v>
      </c>
      <c r="C14" s="40">
        <v>151.11122959487437</v>
      </c>
      <c r="D14" s="41">
        <f t="shared" si="0"/>
        <v>12</v>
      </c>
      <c r="E14" s="42">
        <v>0.11967068509261981</v>
      </c>
      <c r="F14" s="41">
        <v>77</v>
      </c>
      <c r="G14" s="43">
        <v>22.0379799703198</v>
      </c>
      <c r="H14" s="41">
        <f t="shared" si="1"/>
        <v>195</v>
      </c>
      <c r="I14" s="44">
        <v>0.23564307849039401</v>
      </c>
      <c r="J14" s="39">
        <f t="shared" si="2"/>
        <v>3</v>
      </c>
      <c r="K14" s="45">
        <v>26600</v>
      </c>
      <c r="L14" s="41">
        <v>111</v>
      </c>
      <c r="M14" s="42">
        <v>0.24097153723796574</v>
      </c>
      <c r="N14" s="41">
        <f t="shared" si="3"/>
        <v>11</v>
      </c>
      <c r="O14" s="42">
        <v>0.28600000000000003</v>
      </c>
      <c r="P14" s="41">
        <f t="shared" si="4"/>
        <v>26</v>
      </c>
      <c r="Q14" s="39">
        <v>14</v>
      </c>
      <c r="R14" s="40">
        <v>49136.4</v>
      </c>
      <c r="S14" s="41">
        <v>295</v>
      </c>
      <c r="T14" s="42">
        <v>0.72480803618386447</v>
      </c>
      <c r="U14" s="41">
        <v>310</v>
      </c>
      <c r="V14" s="46">
        <v>450.44769600349417</v>
      </c>
      <c r="W14" s="39">
        <v>5</v>
      </c>
      <c r="X14" s="47">
        <v>0.38</v>
      </c>
      <c r="Y14" s="41">
        <v>12</v>
      </c>
      <c r="Z14" s="42">
        <v>0.29499999999999998</v>
      </c>
      <c r="AA14" s="41">
        <f t="shared" si="5"/>
        <v>12</v>
      </c>
      <c r="AB14" s="42">
        <v>0.32500000000000001</v>
      </c>
      <c r="AC14" s="41">
        <f t="shared" si="6"/>
        <v>15</v>
      </c>
      <c r="AD14" s="48">
        <v>0.35760000000000003</v>
      </c>
      <c r="AE14" s="41">
        <f t="shared" si="7"/>
        <v>56</v>
      </c>
      <c r="AF14" s="35">
        <v>7</v>
      </c>
      <c r="AG14" s="49">
        <f t="shared" si="9"/>
        <v>87.5</v>
      </c>
      <c r="AH14" s="50">
        <v>40</v>
      </c>
    </row>
    <row r="15" spans="1:34" x14ac:dyDescent="0.35">
      <c r="A15" s="38" t="s">
        <v>56</v>
      </c>
      <c r="B15" s="39" t="s">
        <v>57</v>
      </c>
      <c r="C15" s="40">
        <v>150.98070653626209</v>
      </c>
      <c r="D15" s="41">
        <f t="shared" si="0"/>
        <v>13</v>
      </c>
      <c r="E15" s="42">
        <v>0.1111504424778761</v>
      </c>
      <c r="F15" s="41">
        <v>42</v>
      </c>
      <c r="G15" s="43">
        <v>24.762617355210001</v>
      </c>
      <c r="H15" s="41">
        <f t="shared" si="1"/>
        <v>141</v>
      </c>
      <c r="I15" s="44">
        <v>0.113209291978684</v>
      </c>
      <c r="J15" s="39">
        <f t="shared" si="2"/>
        <v>207</v>
      </c>
      <c r="K15" s="45">
        <v>23900</v>
      </c>
      <c r="L15" s="41">
        <v>9</v>
      </c>
      <c r="M15" s="42">
        <v>0.19510804695989881</v>
      </c>
      <c r="N15" s="41">
        <f t="shared" si="3"/>
        <v>50</v>
      </c>
      <c r="O15" s="42">
        <v>0.20100000000000001</v>
      </c>
      <c r="P15" s="41">
        <f t="shared" si="4"/>
        <v>165</v>
      </c>
      <c r="Q15" s="39">
        <v>44</v>
      </c>
      <c r="R15" s="40">
        <v>23172.2</v>
      </c>
      <c r="S15" s="41">
        <v>96</v>
      </c>
      <c r="T15" s="42">
        <v>0.33014305863389071</v>
      </c>
      <c r="U15" s="41">
        <v>90</v>
      </c>
      <c r="V15" s="46">
        <v>194.04255319148936</v>
      </c>
      <c r="W15" s="39">
        <v>153</v>
      </c>
      <c r="X15" s="47">
        <v>0.60099999999999998</v>
      </c>
      <c r="Y15" s="41">
        <v>75</v>
      </c>
      <c r="Z15" s="42">
        <v>0.19500000000000001</v>
      </c>
      <c r="AA15" s="41">
        <f t="shared" si="5"/>
        <v>68</v>
      </c>
      <c r="AB15" s="42">
        <v>0.20399999999999999</v>
      </c>
      <c r="AC15" s="41">
        <f t="shared" si="6"/>
        <v>92</v>
      </c>
      <c r="AD15" s="48">
        <v>0.26040000000000002</v>
      </c>
      <c r="AE15" s="41">
        <f t="shared" si="7"/>
        <v>192</v>
      </c>
      <c r="AF15" s="35">
        <v>2</v>
      </c>
      <c r="AG15" s="49">
        <f t="shared" si="9"/>
        <v>102.91666666666667</v>
      </c>
      <c r="AH15" s="50">
        <v>59</v>
      </c>
    </row>
    <row r="16" spans="1:34" x14ac:dyDescent="0.35">
      <c r="A16" s="38" t="s">
        <v>58</v>
      </c>
      <c r="B16" s="39" t="s">
        <v>40</v>
      </c>
      <c r="C16" s="40">
        <v>150.31177317031234</v>
      </c>
      <c r="D16" s="41">
        <f t="shared" si="0"/>
        <v>14</v>
      </c>
      <c r="E16" s="42">
        <v>0.13691372147630804</v>
      </c>
      <c r="F16" s="41">
        <v>182</v>
      </c>
      <c r="G16" s="43">
        <v>32.942070825452298</v>
      </c>
      <c r="H16" s="41">
        <f t="shared" si="1"/>
        <v>40</v>
      </c>
      <c r="I16" s="44">
        <v>0.14314945554304301</v>
      </c>
      <c r="J16" s="39">
        <f t="shared" si="2"/>
        <v>128</v>
      </c>
      <c r="K16" s="45">
        <v>23800</v>
      </c>
      <c r="L16" s="41">
        <v>7</v>
      </c>
      <c r="M16" s="42">
        <v>0.18916350670153942</v>
      </c>
      <c r="N16" s="41">
        <f t="shared" si="3"/>
        <v>57</v>
      </c>
      <c r="O16" s="42">
        <v>0.23800000000000002</v>
      </c>
      <c r="P16" s="41">
        <f t="shared" si="4"/>
        <v>100</v>
      </c>
      <c r="Q16" s="39">
        <v>65</v>
      </c>
      <c r="R16" s="40">
        <v>16510.7</v>
      </c>
      <c r="S16" s="41">
        <v>8</v>
      </c>
      <c r="T16" s="42">
        <v>0.20528296988577366</v>
      </c>
      <c r="U16" s="41">
        <v>24</v>
      </c>
      <c r="V16" s="46">
        <v>247.71241830065361</v>
      </c>
      <c r="W16" s="39">
        <v>98</v>
      </c>
      <c r="X16" s="47">
        <v>0.65200000000000002</v>
      </c>
      <c r="Y16" s="41">
        <v>128</v>
      </c>
      <c r="Z16" s="42">
        <v>0.18899999999999997</v>
      </c>
      <c r="AA16" s="41">
        <f t="shared" si="5"/>
        <v>74</v>
      </c>
      <c r="AB16" s="42">
        <v>0.159</v>
      </c>
      <c r="AC16" s="41">
        <f t="shared" si="6"/>
        <v>218</v>
      </c>
      <c r="AD16" s="48">
        <v>0.23800000000000004</v>
      </c>
      <c r="AE16" s="41">
        <f t="shared" si="7"/>
        <v>250</v>
      </c>
      <c r="AF16" s="35">
        <v>4</v>
      </c>
      <c r="AG16" s="49">
        <f t="shared" si="9"/>
        <v>76.583333333333329</v>
      </c>
      <c r="AH16" s="50">
        <v>22</v>
      </c>
    </row>
    <row r="17" spans="1:34" x14ac:dyDescent="0.35">
      <c r="A17" s="38" t="s">
        <v>59</v>
      </c>
      <c r="B17" s="39" t="s">
        <v>44</v>
      </c>
      <c r="C17" s="40">
        <v>150.1463087033691</v>
      </c>
      <c r="D17" s="41">
        <f t="shared" si="0"/>
        <v>15</v>
      </c>
      <c r="E17" s="42">
        <v>0.11980830670926518</v>
      </c>
      <c r="F17" s="41">
        <v>78</v>
      </c>
      <c r="G17" s="43">
        <v>41.654007899070997</v>
      </c>
      <c r="H17" s="41">
        <f t="shared" si="1"/>
        <v>11</v>
      </c>
      <c r="I17" s="44">
        <v>0.16193318697829301</v>
      </c>
      <c r="J17" s="39">
        <f t="shared" si="2"/>
        <v>81</v>
      </c>
      <c r="K17" s="45">
        <v>25500</v>
      </c>
      <c r="L17" s="41">
        <v>56</v>
      </c>
      <c r="M17" s="42">
        <v>0.19854810598186731</v>
      </c>
      <c r="N17" s="41">
        <f t="shared" si="3"/>
        <v>45</v>
      </c>
      <c r="O17" s="42">
        <v>0.24</v>
      </c>
      <c r="P17" s="41">
        <f t="shared" si="4"/>
        <v>96</v>
      </c>
      <c r="Q17" s="39">
        <v>71</v>
      </c>
      <c r="R17" s="40">
        <v>24738.1</v>
      </c>
      <c r="S17" s="41">
        <v>125</v>
      </c>
      <c r="T17" s="42">
        <v>0.54114050912006406</v>
      </c>
      <c r="U17" s="41">
        <v>277</v>
      </c>
      <c r="V17" s="46">
        <v>262.30936819172115</v>
      </c>
      <c r="W17" s="39">
        <v>84</v>
      </c>
      <c r="X17" s="47">
        <v>0.64400000000000002</v>
      </c>
      <c r="Y17" s="41">
        <v>114</v>
      </c>
      <c r="Z17" s="42">
        <v>0.13200000000000001</v>
      </c>
      <c r="AA17" s="41">
        <f t="shared" si="5"/>
        <v>205</v>
      </c>
      <c r="AB17" s="42">
        <v>0.22500000000000001</v>
      </c>
      <c r="AC17" s="41">
        <f t="shared" si="6"/>
        <v>70</v>
      </c>
      <c r="AD17" s="48">
        <v>0.22319999999999998</v>
      </c>
      <c r="AE17" s="41">
        <f t="shared" si="7"/>
        <v>289</v>
      </c>
      <c r="AF17" s="35">
        <v>2</v>
      </c>
      <c r="AG17" s="49">
        <f t="shared" si="9"/>
        <v>105.33333333333333</v>
      </c>
      <c r="AH17" s="50">
        <v>68</v>
      </c>
    </row>
    <row r="18" spans="1:34" x14ac:dyDescent="0.35">
      <c r="A18" s="38" t="s">
        <v>60</v>
      </c>
      <c r="B18" s="39" t="s">
        <v>48</v>
      </c>
      <c r="C18" s="40">
        <v>148.69712728385107</v>
      </c>
      <c r="D18" s="41">
        <f t="shared" si="0"/>
        <v>16</v>
      </c>
      <c r="E18" s="42">
        <v>9.7562496103734186E-2</v>
      </c>
      <c r="F18" s="41">
        <v>15</v>
      </c>
      <c r="G18" s="43">
        <v>28.458336809514499</v>
      </c>
      <c r="H18" s="41">
        <f t="shared" si="1"/>
        <v>86</v>
      </c>
      <c r="I18" s="44">
        <v>0.16698446560705499</v>
      </c>
      <c r="J18" s="39">
        <f t="shared" si="2"/>
        <v>72</v>
      </c>
      <c r="K18" s="45">
        <v>25800</v>
      </c>
      <c r="L18" s="41">
        <v>69</v>
      </c>
      <c r="M18" s="42">
        <v>0.18456204751707964</v>
      </c>
      <c r="N18" s="41">
        <f t="shared" si="3"/>
        <v>63</v>
      </c>
      <c r="O18" s="42">
        <v>0.19500000000000001</v>
      </c>
      <c r="P18" s="41">
        <f t="shared" si="4"/>
        <v>181</v>
      </c>
      <c r="Q18" s="39">
        <v>68</v>
      </c>
      <c r="R18" s="40">
        <v>33683.199999999997</v>
      </c>
      <c r="S18" s="41">
        <v>238</v>
      </c>
      <c r="T18" s="42">
        <v>0.52402795197993202</v>
      </c>
      <c r="U18" s="41">
        <v>265</v>
      </c>
      <c r="V18" s="46">
        <v>214.56102783725908</v>
      </c>
      <c r="W18" s="39">
        <v>134</v>
      </c>
      <c r="X18" s="47">
        <v>0.56000000000000005</v>
      </c>
      <c r="Y18" s="41">
        <v>47</v>
      </c>
      <c r="Z18" s="42">
        <v>0.20800000000000002</v>
      </c>
      <c r="AA18" s="41">
        <f t="shared" si="5"/>
        <v>57</v>
      </c>
      <c r="AB18" s="42">
        <v>0.23199999999999998</v>
      </c>
      <c r="AC18" s="41">
        <f t="shared" si="6"/>
        <v>62</v>
      </c>
      <c r="AD18" s="48">
        <v>0.23519999999999999</v>
      </c>
      <c r="AE18" s="41">
        <f t="shared" si="7"/>
        <v>259</v>
      </c>
      <c r="AF18" s="35">
        <v>1</v>
      </c>
      <c r="AG18" s="49">
        <f t="shared" si="9"/>
        <v>124.83333333333333</v>
      </c>
      <c r="AH18" s="50">
        <v>103</v>
      </c>
    </row>
    <row r="19" spans="1:34" x14ac:dyDescent="0.35">
      <c r="A19" s="38" t="s">
        <v>61</v>
      </c>
      <c r="B19" s="39" t="s">
        <v>50</v>
      </c>
      <c r="C19" s="40">
        <v>148.17873598191775</v>
      </c>
      <c r="D19" s="41">
        <f t="shared" si="0"/>
        <v>17</v>
      </c>
      <c r="E19" s="42">
        <v>0.11854242039046967</v>
      </c>
      <c r="F19" s="41">
        <v>70</v>
      </c>
      <c r="G19" s="43">
        <v>29.847286215190199</v>
      </c>
      <c r="H19" s="41">
        <f t="shared" si="1"/>
        <v>72</v>
      </c>
      <c r="I19" s="44">
        <v>0.180723179465652</v>
      </c>
      <c r="J19" s="39">
        <f t="shared" si="2"/>
        <v>40</v>
      </c>
      <c r="K19" s="45">
        <v>25000</v>
      </c>
      <c r="L19" s="41">
        <v>32</v>
      </c>
      <c r="M19" s="42">
        <v>0.23097356245230713</v>
      </c>
      <c r="N19" s="41">
        <f t="shared" si="3"/>
        <v>19</v>
      </c>
      <c r="O19" s="42">
        <v>0.30099999999999999</v>
      </c>
      <c r="P19" s="41">
        <f t="shared" si="4"/>
        <v>15</v>
      </c>
      <c r="Q19" s="39">
        <v>11</v>
      </c>
      <c r="R19" s="40">
        <v>22100</v>
      </c>
      <c r="S19" s="41">
        <v>83</v>
      </c>
      <c r="T19" s="42">
        <v>0.37839099538357801</v>
      </c>
      <c r="U19" s="41">
        <v>140</v>
      </c>
      <c r="V19" s="46">
        <v>306.15478366849482</v>
      </c>
      <c r="W19" s="39">
        <v>37</v>
      </c>
      <c r="X19" s="47">
        <v>0.55400000000000005</v>
      </c>
      <c r="Y19" s="41">
        <v>45</v>
      </c>
      <c r="Z19" s="42">
        <v>0.252</v>
      </c>
      <c r="AA19" s="41">
        <f t="shared" si="5"/>
        <v>28</v>
      </c>
      <c r="AB19" s="42">
        <v>0.19399999999999998</v>
      </c>
      <c r="AC19" s="41">
        <f t="shared" si="6"/>
        <v>111</v>
      </c>
      <c r="AD19" s="48">
        <v>0.24199999999999999</v>
      </c>
      <c r="AE19" s="41">
        <f t="shared" si="7"/>
        <v>236</v>
      </c>
      <c r="AF19" s="35">
        <v>5</v>
      </c>
      <c r="AG19" s="49">
        <f t="shared" si="9"/>
        <v>62.25</v>
      </c>
      <c r="AH19" s="50">
        <v>9</v>
      </c>
    </row>
    <row r="20" spans="1:34" x14ac:dyDescent="0.35">
      <c r="A20" s="38" t="s">
        <v>62</v>
      </c>
      <c r="B20" s="39" t="s">
        <v>38</v>
      </c>
      <c r="C20" s="40">
        <v>147.21331579958334</v>
      </c>
      <c r="D20" s="41">
        <f t="shared" si="0"/>
        <v>18</v>
      </c>
      <c r="E20" s="42">
        <v>8.8324592878829697E-2</v>
      </c>
      <c r="F20" s="41">
        <v>4</v>
      </c>
      <c r="G20" s="43">
        <v>15.2558400685589</v>
      </c>
      <c r="H20" s="41">
        <f t="shared" si="1"/>
        <v>282</v>
      </c>
      <c r="I20" s="44">
        <v>0.19256954606139301</v>
      </c>
      <c r="J20" s="39">
        <f t="shared" si="2"/>
        <v>28</v>
      </c>
      <c r="K20" s="45">
        <v>29400</v>
      </c>
      <c r="L20" s="41">
        <v>200</v>
      </c>
      <c r="M20" s="42">
        <v>0.23089510778823563</v>
      </c>
      <c r="N20" s="41">
        <f t="shared" si="3"/>
        <v>20</v>
      </c>
      <c r="O20" s="42">
        <v>0.19399999999999998</v>
      </c>
      <c r="P20" s="41">
        <f t="shared" si="4"/>
        <v>183</v>
      </c>
      <c r="Q20" s="39">
        <v>6</v>
      </c>
      <c r="R20" s="40">
        <v>28751.4</v>
      </c>
      <c r="S20" s="41">
        <v>195</v>
      </c>
      <c r="T20" s="42">
        <v>0.37799787181795863</v>
      </c>
      <c r="U20" s="41">
        <v>138</v>
      </c>
      <c r="V20" s="46">
        <v>337.60876571060265</v>
      </c>
      <c r="W20" s="39">
        <v>24</v>
      </c>
      <c r="X20" s="47">
        <v>0.40399999999999997</v>
      </c>
      <c r="Y20" s="41">
        <v>14</v>
      </c>
      <c r="Z20" s="42">
        <v>0.23499999999999999</v>
      </c>
      <c r="AA20" s="41">
        <f t="shared" si="5"/>
        <v>35</v>
      </c>
      <c r="AB20" s="42">
        <v>0.36200000000000004</v>
      </c>
      <c r="AC20" s="41">
        <f t="shared" si="6"/>
        <v>9</v>
      </c>
      <c r="AD20" s="48">
        <v>0.42320000000000002</v>
      </c>
      <c r="AE20" s="41">
        <f t="shared" si="7"/>
        <v>21</v>
      </c>
      <c r="AF20" s="35">
        <v>7</v>
      </c>
      <c r="AG20" s="49">
        <f t="shared" si="9"/>
        <v>94.083333333333329</v>
      </c>
      <c r="AH20" s="50">
        <v>47</v>
      </c>
    </row>
    <row r="21" spans="1:34" x14ac:dyDescent="0.35">
      <c r="A21" s="38" t="s">
        <v>63</v>
      </c>
      <c r="B21" s="39" t="s">
        <v>38</v>
      </c>
      <c r="C21" s="40">
        <v>146.6063128573048</v>
      </c>
      <c r="D21" s="41">
        <f t="shared" si="0"/>
        <v>19</v>
      </c>
      <c r="E21" s="42">
        <v>9.3344380005523336E-2</v>
      </c>
      <c r="F21" s="41">
        <v>11</v>
      </c>
      <c r="G21" s="43">
        <v>20.567800864819301</v>
      </c>
      <c r="H21" s="41">
        <f t="shared" si="1"/>
        <v>211</v>
      </c>
      <c r="I21" s="44">
        <v>0.17962932806842799</v>
      </c>
      <c r="J21" s="39">
        <f t="shared" si="2"/>
        <v>46</v>
      </c>
      <c r="K21" s="45">
        <v>31300</v>
      </c>
      <c r="L21" s="41">
        <v>241</v>
      </c>
      <c r="M21" s="42">
        <v>0.25049799990282928</v>
      </c>
      <c r="N21" s="41">
        <f t="shared" si="3"/>
        <v>5</v>
      </c>
      <c r="O21" s="42">
        <v>0.215</v>
      </c>
      <c r="P21" s="41">
        <f t="shared" si="4"/>
        <v>141</v>
      </c>
      <c r="Q21" s="39">
        <v>9</v>
      </c>
      <c r="R21" s="40">
        <v>26193.200000000001</v>
      </c>
      <c r="S21" s="41">
        <v>151</v>
      </c>
      <c r="T21" s="42">
        <v>0.32309593151531191</v>
      </c>
      <c r="U21" s="41">
        <v>81</v>
      </c>
      <c r="V21" s="46">
        <v>298.92689470154261</v>
      </c>
      <c r="W21" s="39">
        <v>43</v>
      </c>
      <c r="X21" s="47">
        <v>0.53400000000000003</v>
      </c>
      <c r="Y21" s="41">
        <v>38</v>
      </c>
      <c r="Z21" s="42">
        <v>0.17</v>
      </c>
      <c r="AA21" s="41">
        <f t="shared" si="5"/>
        <v>99</v>
      </c>
      <c r="AB21" s="42">
        <v>0.29499999999999998</v>
      </c>
      <c r="AC21" s="41">
        <f t="shared" si="6"/>
        <v>28</v>
      </c>
      <c r="AD21" s="48">
        <v>0.41520000000000012</v>
      </c>
      <c r="AE21" s="41">
        <f t="shared" si="7"/>
        <v>26</v>
      </c>
      <c r="AF21" s="35">
        <v>4</v>
      </c>
      <c r="AG21" s="49">
        <f t="shared" si="9"/>
        <v>84.25</v>
      </c>
      <c r="AH21" s="50">
        <v>32</v>
      </c>
    </row>
    <row r="22" spans="1:34" x14ac:dyDescent="0.35">
      <c r="A22" s="38" t="s">
        <v>64</v>
      </c>
      <c r="B22" s="39" t="s">
        <v>53</v>
      </c>
      <c r="C22" s="40">
        <v>146.52014652014654</v>
      </c>
      <c r="D22" s="41">
        <f t="shared" si="0"/>
        <v>20</v>
      </c>
      <c r="E22" s="42">
        <v>0.11301775147928994</v>
      </c>
      <c r="F22" s="41">
        <v>47</v>
      </c>
      <c r="G22" s="43">
        <v>29.694171706005999</v>
      </c>
      <c r="H22" s="41">
        <f t="shared" si="1"/>
        <v>75</v>
      </c>
      <c r="I22" s="44">
        <v>0.16873879256264401</v>
      </c>
      <c r="J22" s="39">
        <f t="shared" si="2"/>
        <v>70</v>
      </c>
      <c r="K22" s="45">
        <v>24900</v>
      </c>
      <c r="L22" s="41">
        <v>30</v>
      </c>
      <c r="M22" s="42">
        <v>0.21080694453475518</v>
      </c>
      <c r="N22" s="41">
        <f t="shared" si="3"/>
        <v>34</v>
      </c>
      <c r="O22" s="42">
        <v>0.253</v>
      </c>
      <c r="P22" s="41">
        <f t="shared" si="4"/>
        <v>70</v>
      </c>
      <c r="Q22" s="39"/>
      <c r="R22" s="40">
        <v>20638.099999999999</v>
      </c>
      <c r="S22" s="41">
        <v>62</v>
      </c>
      <c r="T22" s="42">
        <v>0.34347968903974602</v>
      </c>
      <c r="U22" s="41">
        <v>105</v>
      </c>
      <c r="V22" s="46">
        <v>351.0204081632653</v>
      </c>
      <c r="W22" s="39">
        <v>16</v>
      </c>
      <c r="X22" s="47">
        <v>0.62599999999999989</v>
      </c>
      <c r="Y22" s="41">
        <v>96</v>
      </c>
      <c r="Z22" s="42">
        <v>0.218</v>
      </c>
      <c r="AA22" s="41">
        <f t="shared" si="5"/>
        <v>45</v>
      </c>
      <c r="AB22" s="42">
        <v>0.156</v>
      </c>
      <c r="AC22" s="41">
        <f t="shared" si="6"/>
        <v>230</v>
      </c>
      <c r="AD22" s="48">
        <v>0.25719999999999998</v>
      </c>
      <c r="AE22" s="41">
        <f t="shared" si="7"/>
        <v>202</v>
      </c>
      <c r="AF22" s="35">
        <v>5</v>
      </c>
      <c r="AG22" s="49">
        <f>(D22+H22+J22+L22+P22+N22+S22+U22+W22+Y22+AE22)/11</f>
        <v>70.909090909090907</v>
      </c>
      <c r="AH22" s="50">
        <v>16</v>
      </c>
    </row>
    <row r="23" spans="1:34" x14ac:dyDescent="0.35">
      <c r="A23" s="38" t="s">
        <v>65</v>
      </c>
      <c r="B23" s="39" t="s">
        <v>40</v>
      </c>
      <c r="C23" s="40">
        <v>146.23439947450862</v>
      </c>
      <c r="D23" s="41">
        <f t="shared" si="0"/>
        <v>21</v>
      </c>
      <c r="E23" s="42">
        <v>0.1327689716235477</v>
      </c>
      <c r="F23" s="41">
        <v>158</v>
      </c>
      <c r="G23" s="43">
        <v>46.612096407457898</v>
      </c>
      <c r="H23" s="41">
        <f t="shared" si="1"/>
        <v>6</v>
      </c>
      <c r="I23" s="44">
        <v>0.156129384494542</v>
      </c>
      <c r="J23" s="39">
        <f t="shared" si="2"/>
        <v>94</v>
      </c>
      <c r="K23" s="45">
        <v>26700</v>
      </c>
      <c r="L23" s="41">
        <v>118</v>
      </c>
      <c r="M23" s="42">
        <v>0.16998256783386387</v>
      </c>
      <c r="N23" s="41">
        <f t="shared" si="3"/>
        <v>88</v>
      </c>
      <c r="O23" s="42">
        <v>0.24600000000000002</v>
      </c>
      <c r="P23" s="41">
        <f t="shared" si="4"/>
        <v>81</v>
      </c>
      <c r="Q23" s="39">
        <v>114</v>
      </c>
      <c r="R23" s="40">
        <v>29371.5</v>
      </c>
      <c r="S23" s="41">
        <v>197</v>
      </c>
      <c r="T23" s="42">
        <v>0.3101820899044323</v>
      </c>
      <c r="U23" s="41">
        <v>71</v>
      </c>
      <c r="V23" s="46">
        <v>224.22586520947178</v>
      </c>
      <c r="W23" s="39">
        <v>127</v>
      </c>
      <c r="X23" s="47">
        <v>0.66599999999999993</v>
      </c>
      <c r="Y23" s="41">
        <v>146</v>
      </c>
      <c r="Z23" s="42">
        <v>0.16300000000000001</v>
      </c>
      <c r="AA23" s="41">
        <f t="shared" si="5"/>
        <v>108</v>
      </c>
      <c r="AB23" s="42">
        <v>0.17100000000000001</v>
      </c>
      <c r="AC23" s="41">
        <f t="shared" si="6"/>
        <v>182</v>
      </c>
      <c r="AD23" s="48">
        <v>0.23679999999999998</v>
      </c>
      <c r="AE23" s="41">
        <f t="shared" si="7"/>
        <v>254</v>
      </c>
      <c r="AF23" s="35">
        <v>2</v>
      </c>
      <c r="AG23" s="49">
        <f t="shared" ref="AG23:AG66" si="10">(D23+H23+J23+L23+P23+Q23+N23+S23+U23+W23+Y23+AE23)/12</f>
        <v>109.75</v>
      </c>
      <c r="AH23" s="50">
        <v>74</v>
      </c>
    </row>
    <row r="24" spans="1:34" x14ac:dyDescent="0.35">
      <c r="A24" s="38" t="s">
        <v>66</v>
      </c>
      <c r="B24" s="39" t="s">
        <v>67</v>
      </c>
      <c r="C24" s="40">
        <v>142.69315749499415</v>
      </c>
      <c r="D24" s="41">
        <f t="shared" si="0"/>
        <v>22</v>
      </c>
      <c r="E24" s="42">
        <v>0.1039133853505111</v>
      </c>
      <c r="F24" s="41">
        <v>24</v>
      </c>
      <c r="G24" s="43">
        <v>23.475799212870299</v>
      </c>
      <c r="H24" s="41">
        <f t="shared" si="1"/>
        <v>169</v>
      </c>
      <c r="I24" s="44">
        <v>0.212069094859237</v>
      </c>
      <c r="J24" s="39">
        <f t="shared" si="2"/>
        <v>7</v>
      </c>
      <c r="K24" s="45">
        <v>29700</v>
      </c>
      <c r="L24" s="41">
        <v>212</v>
      </c>
      <c r="M24" s="42">
        <v>0.20224573638058413</v>
      </c>
      <c r="N24" s="41">
        <f t="shared" si="3"/>
        <v>41</v>
      </c>
      <c r="O24" s="42">
        <v>0.23100000000000001</v>
      </c>
      <c r="P24" s="41">
        <f t="shared" si="4"/>
        <v>109</v>
      </c>
      <c r="Q24" s="39">
        <v>28</v>
      </c>
      <c r="R24" s="40">
        <v>59832.2</v>
      </c>
      <c r="S24" s="41">
        <v>309</v>
      </c>
      <c r="T24" s="42">
        <v>0.28452041442547205</v>
      </c>
      <c r="U24" s="41">
        <v>51</v>
      </c>
      <c r="V24" s="46">
        <v>352.30648944487876</v>
      </c>
      <c r="W24" s="39">
        <v>15</v>
      </c>
      <c r="X24" s="47">
        <v>0.496</v>
      </c>
      <c r="Y24" s="41">
        <v>31</v>
      </c>
      <c r="Z24" s="42">
        <v>0.19600000000000001</v>
      </c>
      <c r="AA24" s="41">
        <f t="shared" si="5"/>
        <v>67</v>
      </c>
      <c r="AB24" s="42">
        <v>0.309</v>
      </c>
      <c r="AC24" s="41">
        <f t="shared" si="6"/>
        <v>24</v>
      </c>
      <c r="AD24" s="48">
        <v>0.29880000000000007</v>
      </c>
      <c r="AE24" s="41">
        <f t="shared" si="7"/>
        <v>116</v>
      </c>
      <c r="AF24" s="35">
        <v>6</v>
      </c>
      <c r="AG24" s="49">
        <f t="shared" si="10"/>
        <v>92.5</v>
      </c>
      <c r="AH24" s="50">
        <v>45</v>
      </c>
    </row>
    <row r="25" spans="1:34" x14ac:dyDescent="0.35">
      <c r="A25" s="38" t="s">
        <v>68</v>
      </c>
      <c r="B25" s="39" t="s">
        <v>48</v>
      </c>
      <c r="C25" s="40">
        <v>142.22739407214729</v>
      </c>
      <c r="D25" s="41">
        <f t="shared" si="0"/>
        <v>23</v>
      </c>
      <c r="E25" s="42">
        <v>0.13759745885070748</v>
      </c>
      <c r="F25" s="41">
        <v>189</v>
      </c>
      <c r="G25" s="43">
        <v>32.377301663358203</v>
      </c>
      <c r="H25" s="41">
        <f t="shared" si="1"/>
        <v>52</v>
      </c>
      <c r="I25" s="44">
        <v>0.13943770654655299</v>
      </c>
      <c r="J25" s="39">
        <f t="shared" si="2"/>
        <v>137</v>
      </c>
      <c r="K25" s="45">
        <v>30300</v>
      </c>
      <c r="L25" s="41">
        <v>228</v>
      </c>
      <c r="M25" s="42">
        <v>0.1591005544527346</v>
      </c>
      <c r="N25" s="41">
        <f t="shared" si="3"/>
        <v>112</v>
      </c>
      <c r="O25" s="42">
        <v>0.19899999999999998</v>
      </c>
      <c r="P25" s="41">
        <f t="shared" si="4"/>
        <v>170</v>
      </c>
      <c r="Q25" s="39">
        <v>107</v>
      </c>
      <c r="R25" s="40">
        <v>35148.5</v>
      </c>
      <c r="S25" s="41">
        <v>248</v>
      </c>
      <c r="T25" s="42">
        <v>0.36810828656322214</v>
      </c>
      <c r="U25" s="41">
        <v>120</v>
      </c>
      <c r="V25" s="46">
        <v>236.72131147540981</v>
      </c>
      <c r="W25" s="39">
        <v>109</v>
      </c>
      <c r="X25" s="47">
        <v>0.64400000000000002</v>
      </c>
      <c r="Y25" s="41">
        <v>114</v>
      </c>
      <c r="Z25" s="42">
        <v>0.21199999999999999</v>
      </c>
      <c r="AA25" s="41">
        <f t="shared" si="5"/>
        <v>48</v>
      </c>
      <c r="AB25" s="42">
        <v>0.14400000000000002</v>
      </c>
      <c r="AC25" s="41">
        <f t="shared" si="6"/>
        <v>267</v>
      </c>
      <c r="AD25" s="48">
        <v>0.3236</v>
      </c>
      <c r="AE25" s="41">
        <f t="shared" si="7"/>
        <v>84</v>
      </c>
      <c r="AF25" s="35">
        <v>1</v>
      </c>
      <c r="AG25" s="49">
        <f t="shared" si="10"/>
        <v>125.33333333333333</v>
      </c>
      <c r="AH25" s="50">
        <v>106</v>
      </c>
    </row>
    <row r="26" spans="1:34" x14ac:dyDescent="0.35">
      <c r="A26" s="38" t="s">
        <v>69</v>
      </c>
      <c r="B26" s="39" t="s">
        <v>38</v>
      </c>
      <c r="C26" s="40">
        <v>141.46131187585314</v>
      </c>
      <c r="D26" s="41">
        <f t="shared" si="0"/>
        <v>24</v>
      </c>
      <c r="E26" s="42">
        <v>9.3239327218952589E-2</v>
      </c>
      <c r="F26" s="41">
        <v>10</v>
      </c>
      <c r="G26" s="43">
        <v>16.777743499152699</v>
      </c>
      <c r="H26" s="41">
        <f t="shared" si="1"/>
        <v>268</v>
      </c>
      <c r="I26" s="44">
        <v>0.19710279097528199</v>
      </c>
      <c r="J26" s="39">
        <f t="shared" si="2"/>
        <v>23</v>
      </c>
      <c r="K26" s="45">
        <v>34500</v>
      </c>
      <c r="L26" s="41">
        <v>286</v>
      </c>
      <c r="M26" s="42">
        <v>0.20673814464358917</v>
      </c>
      <c r="N26" s="41">
        <f t="shared" si="3"/>
        <v>37</v>
      </c>
      <c r="O26" s="42">
        <v>0.17499999999999999</v>
      </c>
      <c r="P26" s="41">
        <f t="shared" si="4"/>
        <v>220</v>
      </c>
      <c r="Q26" s="39">
        <v>36</v>
      </c>
      <c r="R26" s="40">
        <v>15234.8</v>
      </c>
      <c r="S26" s="41">
        <v>2</v>
      </c>
      <c r="T26" s="42">
        <v>0.19051316439613175</v>
      </c>
      <c r="U26" s="41">
        <v>21</v>
      </c>
      <c r="V26" s="46">
        <v>272.23663725998961</v>
      </c>
      <c r="W26" s="39">
        <v>67</v>
      </c>
      <c r="X26" s="47">
        <v>0.434</v>
      </c>
      <c r="Y26" s="41">
        <v>17</v>
      </c>
      <c r="Z26" s="42">
        <v>0.29199999999999998</v>
      </c>
      <c r="AA26" s="41">
        <f t="shared" si="5"/>
        <v>14</v>
      </c>
      <c r="AB26" s="42">
        <v>0.27300000000000002</v>
      </c>
      <c r="AC26" s="41">
        <f t="shared" si="6"/>
        <v>40</v>
      </c>
      <c r="AD26" s="48">
        <v>0.40780000000000005</v>
      </c>
      <c r="AE26" s="41">
        <f t="shared" si="7"/>
        <v>30</v>
      </c>
      <c r="AF26" s="35">
        <v>6</v>
      </c>
      <c r="AG26" s="49">
        <f t="shared" si="10"/>
        <v>85.916666666666671</v>
      </c>
      <c r="AH26" s="50">
        <v>36</v>
      </c>
    </row>
    <row r="27" spans="1:34" x14ac:dyDescent="0.35">
      <c r="A27" s="38" t="s">
        <v>70</v>
      </c>
      <c r="B27" s="39" t="s">
        <v>40</v>
      </c>
      <c r="C27" s="40">
        <v>140.57634126216607</v>
      </c>
      <c r="D27" s="41">
        <f t="shared" si="0"/>
        <v>25</v>
      </c>
      <c r="E27" s="42">
        <v>0.11896872731862791</v>
      </c>
      <c r="F27" s="41">
        <v>73</v>
      </c>
      <c r="G27" s="43">
        <v>31.984455820638601</v>
      </c>
      <c r="H27" s="41">
        <f t="shared" si="1"/>
        <v>54</v>
      </c>
      <c r="I27" s="44">
        <v>0.18004863977241001</v>
      </c>
      <c r="J27" s="39">
        <f t="shared" si="2"/>
        <v>43</v>
      </c>
      <c r="K27" s="45">
        <v>24900</v>
      </c>
      <c r="L27" s="41">
        <v>30</v>
      </c>
      <c r="M27" s="42">
        <v>0.2008144724117433</v>
      </c>
      <c r="N27" s="41">
        <f t="shared" si="3"/>
        <v>43</v>
      </c>
      <c r="O27" s="42">
        <v>0.22</v>
      </c>
      <c r="P27" s="41">
        <f t="shared" si="4"/>
        <v>130</v>
      </c>
      <c r="Q27" s="39">
        <v>42</v>
      </c>
      <c r="R27" s="40">
        <v>27878.9</v>
      </c>
      <c r="S27" s="41">
        <v>183</v>
      </c>
      <c r="T27" s="42">
        <v>0.2772384467265725</v>
      </c>
      <c r="U27" s="41">
        <v>46</v>
      </c>
      <c r="V27" s="46">
        <v>318.02179379715005</v>
      </c>
      <c r="W27" s="39">
        <v>31</v>
      </c>
      <c r="X27" s="47">
        <v>0.58499999999999996</v>
      </c>
      <c r="Y27" s="41">
        <v>65</v>
      </c>
      <c r="Z27" s="42">
        <v>0.26600000000000001</v>
      </c>
      <c r="AA27" s="41">
        <f t="shared" si="5"/>
        <v>20</v>
      </c>
      <c r="AB27" s="42">
        <v>0.14899999999999999</v>
      </c>
      <c r="AC27" s="41">
        <f t="shared" si="6"/>
        <v>253</v>
      </c>
      <c r="AD27" s="48">
        <v>0.24820000000000003</v>
      </c>
      <c r="AE27" s="41">
        <f t="shared" si="7"/>
        <v>224</v>
      </c>
      <c r="AF27" s="35">
        <v>3</v>
      </c>
      <c r="AG27" s="49">
        <f t="shared" si="10"/>
        <v>76.333333333333329</v>
      </c>
      <c r="AH27" s="50">
        <v>21</v>
      </c>
    </row>
    <row r="28" spans="1:34" x14ac:dyDescent="0.35">
      <c r="A28" s="38" t="s">
        <v>71</v>
      </c>
      <c r="B28" s="39" t="s">
        <v>42</v>
      </c>
      <c r="C28" s="40">
        <v>139.84393940754441</v>
      </c>
      <c r="D28" s="41">
        <f t="shared" si="0"/>
        <v>26</v>
      </c>
      <c r="E28" s="42">
        <v>0.12992808527032232</v>
      </c>
      <c r="F28" s="41">
        <v>138</v>
      </c>
      <c r="G28" s="43">
        <v>29.092998823708999</v>
      </c>
      <c r="H28" s="41">
        <f t="shared" si="1"/>
        <v>83</v>
      </c>
      <c r="I28" s="44">
        <v>0.206739791772278</v>
      </c>
      <c r="J28" s="39">
        <f t="shared" si="2"/>
        <v>11</v>
      </c>
      <c r="K28" s="45">
        <v>27200</v>
      </c>
      <c r="L28" s="41">
        <v>136</v>
      </c>
      <c r="M28" s="42">
        <v>0.21128341429687431</v>
      </c>
      <c r="N28" s="41">
        <f t="shared" si="3"/>
        <v>33</v>
      </c>
      <c r="O28" s="42">
        <v>0.26400000000000001</v>
      </c>
      <c r="P28" s="41">
        <f t="shared" si="4"/>
        <v>50</v>
      </c>
      <c r="Q28" s="39">
        <v>47</v>
      </c>
      <c r="R28" s="40">
        <v>34360.1</v>
      </c>
      <c r="S28" s="41">
        <v>243</v>
      </c>
      <c r="T28" s="42">
        <v>0.38125041836803009</v>
      </c>
      <c r="U28" s="41">
        <v>143</v>
      </c>
      <c r="V28" s="46">
        <v>247.69986601161233</v>
      </c>
      <c r="W28" s="39">
        <v>99</v>
      </c>
      <c r="X28" s="47">
        <v>0.47600000000000003</v>
      </c>
      <c r="Y28" s="41">
        <v>26</v>
      </c>
      <c r="Z28" s="42">
        <v>0.254</v>
      </c>
      <c r="AA28" s="41">
        <f t="shared" si="5"/>
        <v>25</v>
      </c>
      <c r="AB28" s="42">
        <v>0.27100000000000002</v>
      </c>
      <c r="AC28" s="41">
        <f t="shared" si="6"/>
        <v>41</v>
      </c>
      <c r="AD28" s="48">
        <v>0.31599999999999995</v>
      </c>
      <c r="AE28" s="41">
        <f t="shared" si="7"/>
        <v>98</v>
      </c>
      <c r="AF28" s="35">
        <v>3</v>
      </c>
      <c r="AG28" s="49">
        <f t="shared" si="10"/>
        <v>82.916666666666671</v>
      </c>
      <c r="AH28" s="50">
        <v>31</v>
      </c>
    </row>
    <row r="29" spans="1:34" x14ac:dyDescent="0.35">
      <c r="A29" s="38" t="s">
        <v>72</v>
      </c>
      <c r="B29" s="39" t="s">
        <v>44</v>
      </c>
      <c r="C29" s="40">
        <v>139.6991207550214</v>
      </c>
      <c r="D29" s="41">
        <f t="shared" si="0"/>
        <v>27</v>
      </c>
      <c r="E29" s="42">
        <v>0.14135173369518145</v>
      </c>
      <c r="F29" s="41">
        <v>221</v>
      </c>
      <c r="G29" s="43">
        <v>32.669194159877399</v>
      </c>
      <c r="H29" s="41">
        <f t="shared" si="1"/>
        <v>45</v>
      </c>
      <c r="I29" s="44">
        <v>0.16160663209450599</v>
      </c>
      <c r="J29" s="39">
        <f t="shared" si="2"/>
        <v>83</v>
      </c>
      <c r="K29" s="45">
        <v>25600</v>
      </c>
      <c r="L29" s="41">
        <v>61</v>
      </c>
      <c r="M29" s="42">
        <v>0.19189723320158103</v>
      </c>
      <c r="N29" s="41">
        <f t="shared" si="3"/>
        <v>52</v>
      </c>
      <c r="O29" s="42">
        <v>0.22699999999999998</v>
      </c>
      <c r="P29" s="41">
        <f t="shared" si="4"/>
        <v>119</v>
      </c>
      <c r="Q29" s="39">
        <v>49</v>
      </c>
      <c r="R29" s="40">
        <v>21691.200000000001</v>
      </c>
      <c r="S29" s="41">
        <v>78</v>
      </c>
      <c r="T29" s="42">
        <v>0.57262302914476826</v>
      </c>
      <c r="U29" s="41">
        <v>291</v>
      </c>
      <c r="V29" s="46">
        <v>260.09150991357399</v>
      </c>
      <c r="W29" s="39">
        <v>87</v>
      </c>
      <c r="X29" s="47">
        <v>0.63200000000000001</v>
      </c>
      <c r="Y29" s="41">
        <v>103</v>
      </c>
      <c r="Z29" s="42">
        <v>0.17</v>
      </c>
      <c r="AA29" s="41">
        <f t="shared" si="5"/>
        <v>99</v>
      </c>
      <c r="AB29" s="42">
        <v>0.19699999999999998</v>
      </c>
      <c r="AC29" s="41">
        <f t="shared" si="6"/>
        <v>107</v>
      </c>
      <c r="AD29" s="48">
        <v>0.23500000000000001</v>
      </c>
      <c r="AE29" s="41">
        <f t="shared" si="7"/>
        <v>261</v>
      </c>
      <c r="AF29" s="35">
        <v>1</v>
      </c>
      <c r="AG29" s="49">
        <f t="shared" si="10"/>
        <v>104.66666666666667</v>
      </c>
      <c r="AH29" s="50">
        <v>64</v>
      </c>
    </row>
    <row r="30" spans="1:34" x14ac:dyDescent="0.35">
      <c r="A30" s="38" t="s">
        <v>73</v>
      </c>
      <c r="B30" s="39" t="s">
        <v>50</v>
      </c>
      <c r="C30" s="40">
        <v>139.2166188496295</v>
      </c>
      <c r="D30" s="41">
        <f t="shared" si="0"/>
        <v>28</v>
      </c>
      <c r="E30" s="42">
        <v>0.10678862684593343</v>
      </c>
      <c r="F30" s="41">
        <v>25</v>
      </c>
      <c r="G30" s="43">
        <v>29.495696466653399</v>
      </c>
      <c r="H30" s="41">
        <f t="shared" si="1"/>
        <v>78</v>
      </c>
      <c r="I30" s="44">
        <v>0.21110845203001899</v>
      </c>
      <c r="J30" s="39">
        <f t="shared" si="2"/>
        <v>8</v>
      </c>
      <c r="K30" s="45">
        <v>24000</v>
      </c>
      <c r="L30" s="41">
        <v>10</v>
      </c>
      <c r="M30" s="42">
        <v>0.23838199420058609</v>
      </c>
      <c r="N30" s="41">
        <f t="shared" si="3"/>
        <v>14</v>
      </c>
      <c r="O30" s="42">
        <v>0.28800000000000003</v>
      </c>
      <c r="P30" s="41">
        <f t="shared" si="4"/>
        <v>23</v>
      </c>
      <c r="Q30" s="39">
        <v>4</v>
      </c>
      <c r="R30" s="40">
        <v>21316.5</v>
      </c>
      <c r="S30" s="41">
        <v>74</v>
      </c>
      <c r="T30" s="42">
        <v>0.32355859331936943</v>
      </c>
      <c r="U30" s="41">
        <v>82</v>
      </c>
      <c r="V30" s="46">
        <v>333.63499245852188</v>
      </c>
      <c r="W30" s="39">
        <v>26</v>
      </c>
      <c r="X30" s="47">
        <v>0.54299999999999993</v>
      </c>
      <c r="Y30" s="41">
        <v>41</v>
      </c>
      <c r="Z30" s="42">
        <v>0.26600000000000001</v>
      </c>
      <c r="AA30" s="41">
        <f t="shared" si="5"/>
        <v>20</v>
      </c>
      <c r="AB30" s="42">
        <v>0.192</v>
      </c>
      <c r="AC30" s="41">
        <f t="shared" si="6"/>
        <v>116</v>
      </c>
      <c r="AD30" s="48">
        <v>0.26860000000000001</v>
      </c>
      <c r="AE30" s="41">
        <f t="shared" si="7"/>
        <v>174</v>
      </c>
      <c r="AF30" s="35">
        <v>7</v>
      </c>
      <c r="AG30" s="49">
        <f t="shared" si="10"/>
        <v>46.833333333333336</v>
      </c>
      <c r="AH30" s="50">
        <v>2</v>
      </c>
    </row>
    <row r="31" spans="1:34" x14ac:dyDescent="0.35">
      <c r="A31" s="38" t="s">
        <v>74</v>
      </c>
      <c r="B31" s="39" t="s">
        <v>48</v>
      </c>
      <c r="C31" s="40">
        <v>138.77342466131773</v>
      </c>
      <c r="D31" s="41">
        <f t="shared" si="0"/>
        <v>29</v>
      </c>
      <c r="E31" s="42">
        <v>0.12578366006567818</v>
      </c>
      <c r="F31" s="41">
        <v>115</v>
      </c>
      <c r="G31" s="43">
        <v>30.105091627194</v>
      </c>
      <c r="H31" s="41">
        <f t="shared" si="1"/>
        <v>69</v>
      </c>
      <c r="I31" s="44">
        <v>0.163973723213829</v>
      </c>
      <c r="J31" s="39">
        <f t="shared" si="2"/>
        <v>77</v>
      </c>
      <c r="K31" s="45">
        <v>29600</v>
      </c>
      <c r="L31" s="41">
        <v>208</v>
      </c>
      <c r="M31" s="42">
        <v>0.1867206164638946</v>
      </c>
      <c r="N31" s="41">
        <f t="shared" si="3"/>
        <v>62</v>
      </c>
      <c r="O31" s="42">
        <v>0.30399999999999999</v>
      </c>
      <c r="P31" s="41">
        <f t="shared" si="4"/>
        <v>13</v>
      </c>
      <c r="Q31" s="39">
        <v>45</v>
      </c>
      <c r="R31" s="40">
        <v>27378</v>
      </c>
      <c r="S31" s="41">
        <v>177</v>
      </c>
      <c r="T31" s="42">
        <v>0.23738509488302362</v>
      </c>
      <c r="U31" s="41">
        <v>31</v>
      </c>
      <c r="V31" s="46">
        <v>233.23615160349857</v>
      </c>
      <c r="W31" s="39">
        <v>112</v>
      </c>
      <c r="X31" s="47">
        <v>0.55000000000000004</v>
      </c>
      <c r="Y31" s="41">
        <v>44</v>
      </c>
      <c r="Z31" s="42">
        <v>0.29299999999999998</v>
      </c>
      <c r="AA31" s="41">
        <f t="shared" si="5"/>
        <v>13</v>
      </c>
      <c r="AB31" s="42">
        <v>0.156</v>
      </c>
      <c r="AC31" s="41">
        <f t="shared" si="6"/>
        <v>230</v>
      </c>
      <c r="AD31" s="48">
        <v>0.35580000000000001</v>
      </c>
      <c r="AE31" s="41">
        <f t="shared" si="7"/>
        <v>58</v>
      </c>
      <c r="AF31" s="35">
        <v>3</v>
      </c>
      <c r="AG31" s="49">
        <f t="shared" si="10"/>
        <v>77.083333333333329</v>
      </c>
      <c r="AH31" s="50">
        <v>24</v>
      </c>
    </row>
    <row r="32" spans="1:34" x14ac:dyDescent="0.35">
      <c r="A32" s="38" t="s">
        <v>75</v>
      </c>
      <c r="B32" s="39" t="s">
        <v>67</v>
      </c>
      <c r="C32" s="40">
        <v>138.72565459786037</v>
      </c>
      <c r="D32" s="41">
        <f t="shared" si="0"/>
        <v>30</v>
      </c>
      <c r="E32" s="42">
        <v>0.10780981745559021</v>
      </c>
      <c r="F32" s="41">
        <v>32</v>
      </c>
      <c r="G32" s="43">
        <v>24.0112376480653</v>
      </c>
      <c r="H32" s="41">
        <f t="shared" si="1"/>
        <v>159</v>
      </c>
      <c r="I32" s="44">
        <v>0.19162472875321601</v>
      </c>
      <c r="J32" s="39">
        <f t="shared" si="2"/>
        <v>29</v>
      </c>
      <c r="K32" s="45">
        <v>26100</v>
      </c>
      <c r="L32" s="41">
        <v>92</v>
      </c>
      <c r="M32" s="42">
        <v>0.1690118938256123</v>
      </c>
      <c r="N32" s="41">
        <f t="shared" si="3"/>
        <v>92</v>
      </c>
      <c r="O32" s="42">
        <v>0.20199999999999999</v>
      </c>
      <c r="P32" s="41">
        <f t="shared" si="4"/>
        <v>161</v>
      </c>
      <c r="Q32" s="39">
        <v>74</v>
      </c>
      <c r="R32" s="40">
        <v>36899.1</v>
      </c>
      <c r="S32" s="41">
        <v>255</v>
      </c>
      <c r="T32" s="42">
        <v>0.3746569814366425</v>
      </c>
      <c r="U32" s="41">
        <v>132</v>
      </c>
      <c r="V32" s="46">
        <v>282.43243243243245</v>
      </c>
      <c r="W32" s="39">
        <v>56</v>
      </c>
      <c r="X32" s="47">
        <v>0.48700000000000004</v>
      </c>
      <c r="Y32" s="41">
        <v>29</v>
      </c>
      <c r="Z32" s="42">
        <v>0.21899999999999997</v>
      </c>
      <c r="AA32" s="41">
        <f t="shared" si="5"/>
        <v>44</v>
      </c>
      <c r="AB32" s="42">
        <v>0.29299999999999998</v>
      </c>
      <c r="AC32" s="41">
        <f t="shared" si="6"/>
        <v>29</v>
      </c>
      <c r="AD32" s="48">
        <v>0.28380000000000005</v>
      </c>
      <c r="AE32" s="41">
        <f t="shared" si="7"/>
        <v>145</v>
      </c>
      <c r="AF32" s="35">
        <v>3</v>
      </c>
      <c r="AG32" s="49">
        <f t="shared" si="10"/>
        <v>104.5</v>
      </c>
      <c r="AH32" s="50">
        <v>63</v>
      </c>
    </row>
    <row r="33" spans="1:34" x14ac:dyDescent="0.35">
      <c r="A33" s="38" t="s">
        <v>76</v>
      </c>
      <c r="B33" s="39" t="s">
        <v>67</v>
      </c>
      <c r="C33" s="40">
        <v>138.68639921722115</v>
      </c>
      <c r="D33" s="41">
        <f t="shared" si="0"/>
        <v>31</v>
      </c>
      <c r="E33" s="42">
        <v>0.10688773260428609</v>
      </c>
      <c r="F33" s="41">
        <v>26</v>
      </c>
      <c r="G33" s="43">
        <v>27.7641878669276</v>
      </c>
      <c r="H33" s="41">
        <f t="shared" si="1"/>
        <v>97</v>
      </c>
      <c r="I33" s="44">
        <v>0.16612895210373099</v>
      </c>
      <c r="J33" s="39">
        <f t="shared" si="2"/>
        <v>73</v>
      </c>
      <c r="K33" s="45">
        <v>28400</v>
      </c>
      <c r="L33" s="41">
        <v>175</v>
      </c>
      <c r="M33" s="42">
        <v>0.17091487279843445</v>
      </c>
      <c r="N33" s="41">
        <f t="shared" si="3"/>
        <v>86</v>
      </c>
      <c r="O33" s="42">
        <v>0.18</v>
      </c>
      <c r="P33" s="41">
        <f t="shared" si="4"/>
        <v>208</v>
      </c>
      <c r="Q33" s="39">
        <v>103</v>
      </c>
      <c r="R33" s="40">
        <v>19316.099999999999</v>
      </c>
      <c r="S33" s="41">
        <v>39</v>
      </c>
      <c r="T33" s="42">
        <v>0.52774399999999999</v>
      </c>
      <c r="U33" s="41">
        <v>269</v>
      </c>
      <c r="V33" s="46">
        <v>279.95049504950498</v>
      </c>
      <c r="W33" s="39">
        <v>58</v>
      </c>
      <c r="X33" s="47">
        <v>0.63300000000000001</v>
      </c>
      <c r="Y33" s="41">
        <v>104</v>
      </c>
      <c r="Z33" s="42">
        <v>0.17399999999999999</v>
      </c>
      <c r="AA33" s="41">
        <f t="shared" si="5"/>
        <v>94</v>
      </c>
      <c r="AB33" s="42">
        <v>0.193</v>
      </c>
      <c r="AC33" s="41">
        <f t="shared" si="6"/>
        <v>113</v>
      </c>
      <c r="AD33" s="48">
        <v>0.29139999999999999</v>
      </c>
      <c r="AE33" s="41">
        <f t="shared" si="7"/>
        <v>129</v>
      </c>
      <c r="AF33" s="35">
        <v>1</v>
      </c>
      <c r="AG33" s="49">
        <f t="shared" si="10"/>
        <v>114.33333333333333</v>
      </c>
      <c r="AH33" s="50">
        <v>79</v>
      </c>
    </row>
    <row r="34" spans="1:34" x14ac:dyDescent="0.35">
      <c r="A34" s="38" t="s">
        <v>77</v>
      </c>
      <c r="B34" s="39" t="s">
        <v>38</v>
      </c>
      <c r="C34" s="40">
        <v>138.46543384497178</v>
      </c>
      <c r="D34" s="41">
        <f t="shared" si="0"/>
        <v>32</v>
      </c>
      <c r="E34" s="42">
        <v>9.7704773314836998E-2</v>
      </c>
      <c r="F34" s="41">
        <v>16</v>
      </c>
      <c r="G34" s="43">
        <v>22.176820856688799</v>
      </c>
      <c r="H34" s="41">
        <f t="shared" si="1"/>
        <v>194</v>
      </c>
      <c r="I34" s="44">
        <v>0.19760458319413499</v>
      </c>
      <c r="J34" s="39">
        <f t="shared" si="2"/>
        <v>22</v>
      </c>
      <c r="K34" s="45">
        <v>33800</v>
      </c>
      <c r="L34" s="41">
        <v>275</v>
      </c>
      <c r="M34" s="42">
        <v>0.18800094295143799</v>
      </c>
      <c r="N34" s="41">
        <f t="shared" si="3"/>
        <v>60</v>
      </c>
      <c r="O34" s="42">
        <v>0.17199999999999999</v>
      </c>
      <c r="P34" s="41">
        <f t="shared" si="4"/>
        <v>224</v>
      </c>
      <c r="Q34" s="39">
        <v>43</v>
      </c>
      <c r="R34" s="40">
        <v>22432.2</v>
      </c>
      <c r="S34" s="41">
        <v>86</v>
      </c>
      <c r="T34" s="42">
        <v>0.27790318535239522</v>
      </c>
      <c r="U34" s="41">
        <v>48</v>
      </c>
      <c r="V34" s="46">
        <v>288.3130081300813</v>
      </c>
      <c r="W34" s="39">
        <v>49</v>
      </c>
      <c r="X34" s="47">
        <v>0.433</v>
      </c>
      <c r="Y34" s="41">
        <v>16</v>
      </c>
      <c r="Z34" s="42">
        <v>0.31</v>
      </c>
      <c r="AA34" s="41">
        <f t="shared" si="5"/>
        <v>8</v>
      </c>
      <c r="AB34" s="42">
        <v>0.25700000000000001</v>
      </c>
      <c r="AC34" s="41">
        <f t="shared" si="6"/>
        <v>51</v>
      </c>
      <c r="AD34" s="48">
        <v>0.42800000000000005</v>
      </c>
      <c r="AE34" s="41">
        <f t="shared" si="7"/>
        <v>18</v>
      </c>
      <c r="AF34" s="35">
        <v>4</v>
      </c>
      <c r="AG34" s="49">
        <f t="shared" si="10"/>
        <v>88.916666666666671</v>
      </c>
      <c r="AH34" s="50">
        <v>41</v>
      </c>
    </row>
    <row r="35" spans="1:34" x14ac:dyDescent="0.35">
      <c r="A35" s="38" t="s">
        <v>78</v>
      </c>
      <c r="B35" s="39" t="s">
        <v>40</v>
      </c>
      <c r="C35" s="40">
        <v>137.82368637454479</v>
      </c>
      <c r="D35" s="41">
        <f t="shared" si="0"/>
        <v>33</v>
      </c>
      <c r="E35" s="42">
        <v>0.1234703196347032</v>
      </c>
      <c r="F35" s="41">
        <v>99</v>
      </c>
      <c r="G35" s="43">
        <v>42.878480205413901</v>
      </c>
      <c r="H35" s="41">
        <f t="shared" si="1"/>
        <v>9</v>
      </c>
      <c r="I35" s="44">
        <v>0.15880171438370999</v>
      </c>
      <c r="J35" s="39">
        <f t="shared" si="2"/>
        <v>91</v>
      </c>
      <c r="K35" s="45">
        <v>25100</v>
      </c>
      <c r="L35" s="41">
        <v>36</v>
      </c>
      <c r="M35" s="42">
        <v>0.20492724923221509</v>
      </c>
      <c r="N35" s="41">
        <f t="shared" si="3"/>
        <v>38</v>
      </c>
      <c r="O35" s="42">
        <v>0.32299999999999995</v>
      </c>
      <c r="P35" s="41">
        <f t="shared" si="4"/>
        <v>4</v>
      </c>
      <c r="Q35" s="39">
        <v>37</v>
      </c>
      <c r="R35" s="40">
        <v>15783.1</v>
      </c>
      <c r="S35" s="41">
        <v>3</v>
      </c>
      <c r="T35" s="42">
        <v>0.22606255560878785</v>
      </c>
      <c r="U35" s="41">
        <v>29</v>
      </c>
      <c r="V35" s="46">
        <v>266.87306501547988</v>
      </c>
      <c r="W35" s="39">
        <v>75</v>
      </c>
      <c r="X35" s="47">
        <v>0.57100000000000006</v>
      </c>
      <c r="Y35" s="41">
        <v>55</v>
      </c>
      <c r="Z35" s="42">
        <v>0.29600000000000004</v>
      </c>
      <c r="AA35" s="41">
        <f t="shared" si="5"/>
        <v>11</v>
      </c>
      <c r="AB35" s="42">
        <v>0.13300000000000001</v>
      </c>
      <c r="AC35" s="41">
        <f t="shared" si="6"/>
        <v>300</v>
      </c>
      <c r="AD35" s="48">
        <v>0.2576</v>
      </c>
      <c r="AE35" s="41">
        <f t="shared" si="7"/>
        <v>201</v>
      </c>
      <c r="AF35" s="35">
        <v>4</v>
      </c>
      <c r="AG35" s="49">
        <f t="shared" si="10"/>
        <v>50.916666666666664</v>
      </c>
      <c r="AH35" s="50">
        <v>3</v>
      </c>
    </row>
    <row r="36" spans="1:34" x14ac:dyDescent="0.35">
      <c r="A36" s="38" t="s">
        <v>79</v>
      </c>
      <c r="B36" s="39" t="s">
        <v>42</v>
      </c>
      <c r="C36" s="40">
        <v>136.99806742538115</v>
      </c>
      <c r="D36" s="41">
        <f t="shared" si="0"/>
        <v>34</v>
      </c>
      <c r="E36" s="42">
        <v>0.12751903269144649</v>
      </c>
      <c r="F36" s="41">
        <v>125</v>
      </c>
      <c r="G36" s="43">
        <v>30.522408662842398</v>
      </c>
      <c r="H36" s="41">
        <f t="shared" si="1"/>
        <v>65</v>
      </c>
      <c r="I36" s="44">
        <v>0.182284567169683</v>
      </c>
      <c r="J36" s="39">
        <f t="shared" si="2"/>
        <v>35</v>
      </c>
      <c r="K36" s="45">
        <v>25800</v>
      </c>
      <c r="L36" s="41">
        <v>69</v>
      </c>
      <c r="M36" s="42">
        <v>0.22516028099021443</v>
      </c>
      <c r="N36" s="41">
        <f t="shared" si="3"/>
        <v>22</v>
      </c>
      <c r="O36" s="42">
        <v>0.315</v>
      </c>
      <c r="P36" s="41">
        <f t="shared" si="4"/>
        <v>8</v>
      </c>
      <c r="Q36" s="39">
        <v>31</v>
      </c>
      <c r="R36" s="40">
        <v>20856.900000000001</v>
      </c>
      <c r="S36" s="41">
        <v>65</v>
      </c>
      <c r="T36" s="42">
        <v>0.32633856138453221</v>
      </c>
      <c r="U36" s="41">
        <v>86</v>
      </c>
      <c r="V36" s="46">
        <v>365.4736842105263</v>
      </c>
      <c r="W36" s="39">
        <v>13</v>
      </c>
      <c r="X36" s="47">
        <v>0.63400000000000001</v>
      </c>
      <c r="Y36" s="41">
        <v>106</v>
      </c>
      <c r="Z36" s="42">
        <v>0.13500000000000001</v>
      </c>
      <c r="AA36" s="41">
        <f t="shared" si="5"/>
        <v>190</v>
      </c>
      <c r="AB36" s="42">
        <v>0.23199999999999998</v>
      </c>
      <c r="AC36" s="41">
        <f t="shared" si="6"/>
        <v>62</v>
      </c>
      <c r="AD36" s="48">
        <v>0.2064</v>
      </c>
      <c r="AE36" s="41">
        <f t="shared" si="7"/>
        <v>303</v>
      </c>
      <c r="AF36" s="35">
        <v>4</v>
      </c>
      <c r="AG36" s="49">
        <f t="shared" si="10"/>
        <v>69.75</v>
      </c>
      <c r="AH36" s="50">
        <v>13</v>
      </c>
    </row>
    <row r="37" spans="1:34" x14ac:dyDescent="0.35">
      <c r="A37" s="38" t="s">
        <v>80</v>
      </c>
      <c r="B37" s="39" t="s">
        <v>50</v>
      </c>
      <c r="C37" s="40">
        <v>136.02013872467882</v>
      </c>
      <c r="D37" s="41">
        <f t="shared" si="0"/>
        <v>35</v>
      </c>
      <c r="E37" s="42">
        <v>0.1324109956176886</v>
      </c>
      <c r="F37" s="41">
        <v>156</v>
      </c>
      <c r="G37" s="43">
        <v>47.144715062662598</v>
      </c>
      <c r="H37" s="41">
        <f t="shared" si="1"/>
        <v>4</v>
      </c>
      <c r="I37" s="44">
        <v>0.17225953750794601</v>
      </c>
      <c r="J37" s="39">
        <f t="shared" si="2"/>
        <v>63</v>
      </c>
      <c r="K37" s="45">
        <v>24100</v>
      </c>
      <c r="L37" s="41">
        <v>12</v>
      </c>
      <c r="M37" s="42">
        <v>0.21827953810987624</v>
      </c>
      <c r="N37" s="41">
        <f t="shared" si="3"/>
        <v>30</v>
      </c>
      <c r="O37" s="42">
        <v>0.25700000000000001</v>
      </c>
      <c r="P37" s="41">
        <f t="shared" si="4"/>
        <v>59</v>
      </c>
      <c r="Q37" s="39">
        <v>29</v>
      </c>
      <c r="R37" s="40">
        <v>24874.2</v>
      </c>
      <c r="S37" s="41">
        <v>128</v>
      </c>
      <c r="T37" s="42">
        <v>0.38165625291429639</v>
      </c>
      <c r="U37" s="41">
        <v>144</v>
      </c>
      <c r="V37" s="46">
        <v>279.36024371667935</v>
      </c>
      <c r="W37" s="39">
        <v>60</v>
      </c>
      <c r="X37" s="47">
        <v>0.57099999999999995</v>
      </c>
      <c r="Y37" s="41">
        <v>53</v>
      </c>
      <c r="Z37" s="42">
        <v>0.223</v>
      </c>
      <c r="AA37" s="41">
        <f t="shared" si="5"/>
        <v>43</v>
      </c>
      <c r="AB37" s="42">
        <v>0.20600000000000002</v>
      </c>
      <c r="AC37" s="41">
        <f t="shared" si="6"/>
        <v>89</v>
      </c>
      <c r="AD37" s="48">
        <v>0.20119999999999999</v>
      </c>
      <c r="AE37" s="41">
        <f t="shared" si="7"/>
        <v>309</v>
      </c>
      <c r="AF37" s="35">
        <v>4</v>
      </c>
      <c r="AG37" s="49">
        <f t="shared" si="10"/>
        <v>77.166666666666671</v>
      </c>
      <c r="AH37" s="50">
        <v>26</v>
      </c>
    </row>
    <row r="38" spans="1:34" x14ac:dyDescent="0.35">
      <c r="A38" s="38" t="s">
        <v>81</v>
      </c>
      <c r="B38" s="39" t="s">
        <v>38</v>
      </c>
      <c r="C38" s="40">
        <v>135.88573885213404</v>
      </c>
      <c r="D38" s="41">
        <f t="shared" si="0"/>
        <v>36</v>
      </c>
      <c r="E38" s="42">
        <v>7.3505114774844449E-2</v>
      </c>
      <c r="F38" s="41">
        <v>1</v>
      </c>
      <c r="G38" s="43">
        <v>14.4737156368674</v>
      </c>
      <c r="H38" s="41">
        <f t="shared" si="1"/>
        <v>292</v>
      </c>
      <c r="I38" s="44">
        <v>0.207497936593218</v>
      </c>
      <c r="J38" s="39">
        <f t="shared" si="2"/>
        <v>9</v>
      </c>
      <c r="K38" s="45">
        <v>31800</v>
      </c>
      <c r="L38" s="41">
        <v>251</v>
      </c>
      <c r="M38" s="42">
        <v>0.23648045093028255</v>
      </c>
      <c r="N38" s="41">
        <f t="shared" si="3"/>
        <v>16</v>
      </c>
      <c r="O38" s="42">
        <v>0.24100000000000002</v>
      </c>
      <c r="P38" s="41">
        <f t="shared" si="4"/>
        <v>92</v>
      </c>
      <c r="Q38" s="39">
        <v>15</v>
      </c>
      <c r="R38" s="40">
        <v>17700.3</v>
      </c>
      <c r="S38" s="41">
        <v>14</v>
      </c>
      <c r="T38" s="42">
        <v>0.42693313661055599</v>
      </c>
      <c r="U38" s="41">
        <v>188</v>
      </c>
      <c r="V38" s="46">
        <v>299.49631925610225</v>
      </c>
      <c r="W38" s="39">
        <v>41</v>
      </c>
      <c r="X38" s="47">
        <v>0.38900000000000007</v>
      </c>
      <c r="Y38" s="41">
        <v>13</v>
      </c>
      <c r="Z38" s="42">
        <v>0.252</v>
      </c>
      <c r="AA38" s="41">
        <f t="shared" si="5"/>
        <v>28</v>
      </c>
      <c r="AB38" s="42">
        <v>0.35899999999999999</v>
      </c>
      <c r="AC38" s="41">
        <f t="shared" si="6"/>
        <v>10</v>
      </c>
      <c r="AD38" s="48">
        <v>0.51100000000000001</v>
      </c>
      <c r="AE38" s="41">
        <f t="shared" si="7"/>
        <v>6</v>
      </c>
      <c r="AF38" s="35">
        <v>6</v>
      </c>
      <c r="AG38" s="49">
        <f t="shared" si="10"/>
        <v>81.083333333333329</v>
      </c>
      <c r="AH38" s="50">
        <v>30</v>
      </c>
    </row>
    <row r="39" spans="1:34" x14ac:dyDescent="0.35">
      <c r="A39" s="38" t="s">
        <v>82</v>
      </c>
      <c r="B39" s="39" t="s">
        <v>42</v>
      </c>
      <c r="C39" s="40">
        <v>135.66494662407513</v>
      </c>
      <c r="D39" s="41">
        <f t="shared" si="0"/>
        <v>37</v>
      </c>
      <c r="E39" s="42">
        <v>0.11966190380358221</v>
      </c>
      <c r="F39" s="41">
        <v>76</v>
      </c>
      <c r="G39" s="43">
        <v>26.373986403472902</v>
      </c>
      <c r="H39" s="41">
        <f t="shared" si="1"/>
        <v>112</v>
      </c>
      <c r="I39" s="44">
        <v>0.177575980309401</v>
      </c>
      <c r="J39" s="39">
        <f t="shared" si="2"/>
        <v>53</v>
      </c>
      <c r="K39" s="45">
        <v>26100</v>
      </c>
      <c r="L39" s="41">
        <v>92</v>
      </c>
      <c r="M39" s="42">
        <v>0.245076036803451</v>
      </c>
      <c r="N39" s="41">
        <f t="shared" si="3"/>
        <v>8</v>
      </c>
      <c r="O39" s="42">
        <v>0.23100000000000001</v>
      </c>
      <c r="P39" s="41">
        <f t="shared" si="4"/>
        <v>109</v>
      </c>
      <c r="Q39" s="39">
        <v>21</v>
      </c>
      <c r="R39" s="40">
        <v>19398.400000000001</v>
      </c>
      <c r="S39" s="41">
        <v>43</v>
      </c>
      <c r="T39" s="42">
        <v>0.39577884556900433</v>
      </c>
      <c r="U39" s="41">
        <v>153</v>
      </c>
      <c r="V39" s="46">
        <v>331.41683778234085</v>
      </c>
      <c r="W39" s="39">
        <v>27</v>
      </c>
      <c r="X39" s="47">
        <v>0.60799999999999998</v>
      </c>
      <c r="Y39" s="41">
        <v>82</v>
      </c>
      <c r="Z39" s="42">
        <v>0.21199999999999999</v>
      </c>
      <c r="AA39" s="41">
        <f t="shared" si="5"/>
        <v>48</v>
      </c>
      <c r="AB39" s="42">
        <v>0.18</v>
      </c>
      <c r="AC39" s="41">
        <f t="shared" si="6"/>
        <v>149</v>
      </c>
      <c r="AD39" s="48">
        <v>0.26399999999999996</v>
      </c>
      <c r="AE39" s="41">
        <f t="shared" si="7"/>
        <v>183</v>
      </c>
      <c r="AF39" s="35">
        <v>3</v>
      </c>
      <c r="AG39" s="49">
        <f t="shared" si="10"/>
        <v>76.666666666666671</v>
      </c>
      <c r="AH39" s="50">
        <v>23</v>
      </c>
    </row>
    <row r="40" spans="1:34" x14ac:dyDescent="0.35">
      <c r="A40" s="38" t="s">
        <v>83</v>
      </c>
      <c r="B40" s="39" t="s">
        <v>40</v>
      </c>
      <c r="C40" s="40">
        <v>134.59858651631859</v>
      </c>
      <c r="D40" s="41">
        <f t="shared" si="0"/>
        <v>38</v>
      </c>
      <c r="E40" s="42">
        <v>0.13763168984407922</v>
      </c>
      <c r="F40" s="41">
        <v>191</v>
      </c>
      <c r="G40" s="43">
        <v>32.671211897766298</v>
      </c>
      <c r="H40" s="41">
        <f t="shared" si="1"/>
        <v>44</v>
      </c>
      <c r="I40" s="44">
        <v>0.148776552733975</v>
      </c>
      <c r="J40" s="39">
        <f t="shared" si="2"/>
        <v>112</v>
      </c>
      <c r="K40" s="45">
        <v>25100</v>
      </c>
      <c r="L40" s="41">
        <v>36</v>
      </c>
      <c r="M40" s="42">
        <v>0.16418418395707365</v>
      </c>
      <c r="N40" s="41">
        <f t="shared" si="3"/>
        <v>100</v>
      </c>
      <c r="O40" s="42">
        <v>0.20100000000000001</v>
      </c>
      <c r="P40" s="41">
        <f t="shared" si="4"/>
        <v>165</v>
      </c>
      <c r="Q40" s="39">
        <v>110</v>
      </c>
      <c r="R40" s="40">
        <v>27281.200000000001</v>
      </c>
      <c r="S40" s="41">
        <v>175</v>
      </c>
      <c r="T40" s="42">
        <v>0.23769224509724141</v>
      </c>
      <c r="U40" s="41">
        <v>32</v>
      </c>
      <c r="V40" s="46">
        <v>287.98798798798799</v>
      </c>
      <c r="W40" s="39">
        <v>50</v>
      </c>
      <c r="X40" s="47">
        <v>0.63200000000000001</v>
      </c>
      <c r="Y40" s="41">
        <v>103</v>
      </c>
      <c r="Z40" s="42">
        <v>0.16200000000000001</v>
      </c>
      <c r="AA40" s="41">
        <f t="shared" si="5"/>
        <v>114</v>
      </c>
      <c r="AB40" s="42">
        <v>0.20600000000000002</v>
      </c>
      <c r="AC40" s="41">
        <f t="shared" si="6"/>
        <v>89</v>
      </c>
      <c r="AD40" s="48">
        <v>0.22059999999999999</v>
      </c>
      <c r="AE40" s="41">
        <f t="shared" si="7"/>
        <v>292</v>
      </c>
      <c r="AF40" s="35">
        <v>1</v>
      </c>
      <c r="AG40" s="49">
        <f t="shared" si="10"/>
        <v>104.75</v>
      </c>
      <c r="AH40" s="50">
        <v>65</v>
      </c>
    </row>
    <row r="41" spans="1:34" x14ac:dyDescent="0.35">
      <c r="A41" s="38" t="s">
        <v>84</v>
      </c>
      <c r="B41" s="39" t="s">
        <v>67</v>
      </c>
      <c r="C41" s="40">
        <v>134.33877493157109</v>
      </c>
      <c r="D41" s="41">
        <f t="shared" si="0"/>
        <v>39</v>
      </c>
      <c r="E41" s="42">
        <v>0.1213572530237844</v>
      </c>
      <c r="F41" s="41">
        <v>87</v>
      </c>
      <c r="G41" s="43">
        <v>26.390115702118798</v>
      </c>
      <c r="H41" s="41">
        <f t="shared" si="1"/>
        <v>111</v>
      </c>
      <c r="I41" s="44">
        <v>0.16123092787170001</v>
      </c>
      <c r="J41" s="39">
        <f t="shared" si="2"/>
        <v>84</v>
      </c>
      <c r="K41" s="45">
        <v>29100</v>
      </c>
      <c r="L41" s="41">
        <v>194</v>
      </c>
      <c r="M41" s="42">
        <v>0.17629033489274926</v>
      </c>
      <c r="N41" s="41">
        <f t="shared" si="3"/>
        <v>75</v>
      </c>
      <c r="O41" s="42">
        <v>0.14099999999999999</v>
      </c>
      <c r="P41" s="41">
        <f t="shared" si="4"/>
        <v>282</v>
      </c>
      <c r="Q41" s="39">
        <v>64</v>
      </c>
      <c r="R41" s="40">
        <v>53045</v>
      </c>
      <c r="S41" s="41">
        <v>304</v>
      </c>
      <c r="T41" s="42">
        <v>0.12342042176262646</v>
      </c>
      <c r="U41" s="41">
        <v>12</v>
      </c>
      <c r="V41" s="46">
        <v>336.67621776504296</v>
      </c>
      <c r="W41" s="39">
        <v>25</v>
      </c>
      <c r="X41" s="47">
        <v>0.56899999999999995</v>
      </c>
      <c r="Y41" s="41">
        <v>52</v>
      </c>
      <c r="Z41" s="42">
        <v>0.22899999999999998</v>
      </c>
      <c r="AA41" s="41">
        <f t="shared" si="5"/>
        <v>40</v>
      </c>
      <c r="AB41" s="42">
        <v>0.20100000000000001</v>
      </c>
      <c r="AC41" s="41">
        <f t="shared" si="6"/>
        <v>101</v>
      </c>
      <c r="AD41" s="48">
        <v>0.31619999999999998</v>
      </c>
      <c r="AE41" s="41">
        <f t="shared" si="7"/>
        <v>95</v>
      </c>
      <c r="AF41" s="35">
        <v>2</v>
      </c>
      <c r="AG41" s="49">
        <f t="shared" si="10"/>
        <v>111.41666666666667</v>
      </c>
      <c r="AH41" s="50">
        <v>75</v>
      </c>
    </row>
    <row r="42" spans="1:34" x14ac:dyDescent="0.35">
      <c r="A42" s="38" t="s">
        <v>85</v>
      </c>
      <c r="B42" s="39" t="s">
        <v>42</v>
      </c>
      <c r="C42" s="40">
        <v>134.2818507848786</v>
      </c>
      <c r="D42" s="41">
        <f t="shared" si="0"/>
        <v>40</v>
      </c>
      <c r="E42" s="42">
        <v>0.12295680093403386</v>
      </c>
      <c r="F42" s="41">
        <v>97</v>
      </c>
      <c r="G42" s="43">
        <v>63.9857330432908</v>
      </c>
      <c r="H42" s="41">
        <f t="shared" si="1"/>
        <v>1</v>
      </c>
      <c r="I42" s="44">
        <v>0.160482593782517</v>
      </c>
      <c r="J42" s="39">
        <f t="shared" si="2"/>
        <v>86</v>
      </c>
      <c r="K42" s="45">
        <v>26300</v>
      </c>
      <c r="L42" s="41">
        <v>102</v>
      </c>
      <c r="M42" s="42">
        <v>0.19711133321574853</v>
      </c>
      <c r="N42" s="41">
        <f t="shared" si="3"/>
        <v>48</v>
      </c>
      <c r="O42" s="42">
        <v>0.29499999999999998</v>
      </c>
      <c r="P42" s="41">
        <f t="shared" si="4"/>
        <v>18</v>
      </c>
      <c r="Q42" s="39">
        <v>78</v>
      </c>
      <c r="R42" s="40">
        <v>36087</v>
      </c>
      <c r="S42" s="41">
        <v>252</v>
      </c>
      <c r="T42" s="42">
        <v>0.43405982066889193</v>
      </c>
      <c r="U42" s="41">
        <v>198</v>
      </c>
      <c r="V42" s="46">
        <v>237.58967001434718</v>
      </c>
      <c r="W42" s="39">
        <v>107</v>
      </c>
      <c r="X42" s="47">
        <v>0.61299999999999999</v>
      </c>
      <c r="Y42" s="41">
        <v>85</v>
      </c>
      <c r="Z42" s="42">
        <v>0.24299999999999999</v>
      </c>
      <c r="AA42" s="41">
        <f t="shared" si="5"/>
        <v>31</v>
      </c>
      <c r="AB42" s="42">
        <v>0.14400000000000002</v>
      </c>
      <c r="AC42" s="41">
        <f t="shared" si="6"/>
        <v>267</v>
      </c>
      <c r="AD42" s="48">
        <v>0.21459999999999999</v>
      </c>
      <c r="AE42" s="41">
        <f t="shared" si="7"/>
        <v>298</v>
      </c>
      <c r="AF42" s="35">
        <v>2</v>
      </c>
      <c r="AG42" s="49">
        <f t="shared" si="10"/>
        <v>109.41666666666667</v>
      </c>
      <c r="AH42" s="50">
        <v>73</v>
      </c>
    </row>
    <row r="43" spans="1:34" x14ac:dyDescent="0.35">
      <c r="A43" s="38" t="s">
        <v>86</v>
      </c>
      <c r="B43" s="39" t="s">
        <v>42</v>
      </c>
      <c r="C43" s="40">
        <v>134.11168085299431</v>
      </c>
      <c r="D43" s="41">
        <f t="shared" si="0"/>
        <v>41</v>
      </c>
      <c r="E43" s="42">
        <v>0.1141911536140723</v>
      </c>
      <c r="F43" s="41">
        <v>51</v>
      </c>
      <c r="G43" s="43">
        <v>29.917579520681102</v>
      </c>
      <c r="H43" s="41">
        <f t="shared" si="1"/>
        <v>70</v>
      </c>
      <c r="I43" s="44">
        <v>0.20526297959673201</v>
      </c>
      <c r="J43" s="39">
        <f t="shared" si="2"/>
        <v>12</v>
      </c>
      <c r="K43" s="45">
        <v>26200</v>
      </c>
      <c r="L43" s="41">
        <v>97</v>
      </c>
      <c r="M43" s="42">
        <v>0.21952882264515544</v>
      </c>
      <c r="N43" s="41">
        <f t="shared" si="3"/>
        <v>29</v>
      </c>
      <c r="O43" s="42">
        <v>0.28199999999999997</v>
      </c>
      <c r="P43" s="41">
        <f t="shared" si="4"/>
        <v>30</v>
      </c>
      <c r="Q43" s="39">
        <v>34</v>
      </c>
      <c r="R43" s="40">
        <v>32239.599999999999</v>
      </c>
      <c r="S43" s="41">
        <v>221</v>
      </c>
      <c r="T43" s="42">
        <v>0.50390944969841378</v>
      </c>
      <c r="U43" s="41">
        <v>258</v>
      </c>
      <c r="V43" s="46">
        <v>558.2172701949861</v>
      </c>
      <c r="W43" s="39">
        <v>2</v>
      </c>
      <c r="X43" s="47">
        <v>0.47400000000000003</v>
      </c>
      <c r="Y43" s="41">
        <v>25</v>
      </c>
      <c r="Z43" s="42">
        <v>0.26400000000000001</v>
      </c>
      <c r="AA43" s="41">
        <f t="shared" si="5"/>
        <v>22</v>
      </c>
      <c r="AB43" s="42">
        <v>0.26200000000000001</v>
      </c>
      <c r="AC43" s="41">
        <f t="shared" si="6"/>
        <v>48</v>
      </c>
      <c r="AD43" s="48">
        <v>0.24559999999999998</v>
      </c>
      <c r="AE43" s="41">
        <f t="shared" si="7"/>
        <v>229</v>
      </c>
      <c r="AF43" s="35">
        <v>4</v>
      </c>
      <c r="AG43" s="49">
        <f t="shared" si="10"/>
        <v>87.333333333333329</v>
      </c>
      <c r="AH43" s="50">
        <v>39</v>
      </c>
    </row>
    <row r="44" spans="1:34" x14ac:dyDescent="0.35">
      <c r="A44" s="38" t="s">
        <v>87</v>
      </c>
      <c r="B44" s="39" t="s">
        <v>42</v>
      </c>
      <c r="C44" s="40">
        <v>133.16555863591094</v>
      </c>
      <c r="D44" s="41">
        <f t="shared" si="0"/>
        <v>42</v>
      </c>
      <c r="E44" s="42">
        <v>0.11935320869125821</v>
      </c>
      <c r="F44" s="41">
        <v>75</v>
      </c>
      <c r="G44" s="43">
        <v>39.162382580141603</v>
      </c>
      <c r="H44" s="41">
        <f t="shared" si="1"/>
        <v>14</v>
      </c>
      <c r="I44" s="44">
        <v>0.180823481207984</v>
      </c>
      <c r="J44" s="39">
        <f t="shared" si="2"/>
        <v>39</v>
      </c>
      <c r="K44" s="45">
        <v>23600</v>
      </c>
      <c r="L44" s="41">
        <v>5</v>
      </c>
      <c r="M44" s="42">
        <v>0.24068042957500066</v>
      </c>
      <c r="N44" s="41">
        <f t="shared" si="3"/>
        <v>12</v>
      </c>
      <c r="O44" s="42">
        <v>0.17699999999999999</v>
      </c>
      <c r="P44" s="41">
        <f t="shared" si="4"/>
        <v>217</v>
      </c>
      <c r="Q44" s="39">
        <v>17</v>
      </c>
      <c r="R44" s="40">
        <v>24630.1</v>
      </c>
      <c r="S44" s="41">
        <v>123</v>
      </c>
      <c r="T44" s="42">
        <v>0.33861046206666345</v>
      </c>
      <c r="U44" s="41">
        <v>95</v>
      </c>
      <c r="V44" s="46">
        <v>286.57844990548205</v>
      </c>
      <c r="W44" s="39">
        <v>52</v>
      </c>
      <c r="X44" s="47">
        <v>0.6</v>
      </c>
      <c r="Y44" s="41">
        <v>74</v>
      </c>
      <c r="Z44" s="42">
        <v>0.156</v>
      </c>
      <c r="AA44" s="41">
        <f t="shared" si="5"/>
        <v>123</v>
      </c>
      <c r="AB44" s="42">
        <v>0.24399999999999999</v>
      </c>
      <c r="AC44" s="41">
        <f t="shared" si="6"/>
        <v>58</v>
      </c>
      <c r="AD44" s="48">
        <v>0.23500000000000001</v>
      </c>
      <c r="AE44" s="41">
        <f t="shared" si="7"/>
        <v>261</v>
      </c>
      <c r="AF44" s="35">
        <v>4</v>
      </c>
      <c r="AG44" s="49">
        <f t="shared" si="10"/>
        <v>79.25</v>
      </c>
      <c r="AH44" s="50">
        <v>27</v>
      </c>
    </row>
    <row r="45" spans="1:34" x14ac:dyDescent="0.35">
      <c r="A45" s="38" t="s">
        <v>88</v>
      </c>
      <c r="B45" s="39" t="s">
        <v>57</v>
      </c>
      <c r="C45" s="40">
        <v>132.98008488659502</v>
      </c>
      <c r="D45" s="41">
        <f t="shared" si="0"/>
        <v>43</v>
      </c>
      <c r="E45" s="42">
        <v>0.12100318883047488</v>
      </c>
      <c r="F45" s="41">
        <v>84</v>
      </c>
      <c r="G45" s="43">
        <v>29.492552366471699</v>
      </c>
      <c r="H45" s="41">
        <f t="shared" si="1"/>
        <v>79</v>
      </c>
      <c r="I45" s="44">
        <v>0.18141186824243699</v>
      </c>
      <c r="J45" s="39">
        <f t="shared" si="2"/>
        <v>37</v>
      </c>
      <c r="K45" s="45">
        <v>24300</v>
      </c>
      <c r="L45" s="41">
        <v>16</v>
      </c>
      <c r="M45" s="42">
        <v>0.22244719419623243</v>
      </c>
      <c r="N45" s="41">
        <f t="shared" si="3"/>
        <v>25</v>
      </c>
      <c r="O45" s="42">
        <v>0.28699999999999998</v>
      </c>
      <c r="P45" s="41">
        <f t="shared" si="4"/>
        <v>24</v>
      </c>
      <c r="Q45" s="39">
        <v>30</v>
      </c>
      <c r="R45" s="40">
        <v>35733.199999999997</v>
      </c>
      <c r="S45" s="41">
        <v>250</v>
      </c>
      <c r="T45" s="42">
        <v>0.40486029122392764</v>
      </c>
      <c r="U45" s="41">
        <v>160</v>
      </c>
      <c r="V45" s="46">
        <v>292.14285714285717</v>
      </c>
      <c r="W45" s="39">
        <v>47</v>
      </c>
      <c r="X45" s="47">
        <v>0.45599999999999996</v>
      </c>
      <c r="Y45" s="41">
        <v>20</v>
      </c>
      <c r="Z45" s="42">
        <v>0.255</v>
      </c>
      <c r="AA45" s="41">
        <f t="shared" si="5"/>
        <v>24</v>
      </c>
      <c r="AB45" s="42">
        <v>0.28899999999999998</v>
      </c>
      <c r="AC45" s="41">
        <f t="shared" si="6"/>
        <v>33</v>
      </c>
      <c r="AD45" s="48">
        <v>0.27260000000000001</v>
      </c>
      <c r="AE45" s="41">
        <f t="shared" si="7"/>
        <v>166</v>
      </c>
      <c r="AF45" s="35">
        <v>5</v>
      </c>
      <c r="AG45" s="49">
        <f t="shared" si="10"/>
        <v>74.75</v>
      </c>
      <c r="AH45" s="50">
        <v>20</v>
      </c>
    </row>
    <row r="46" spans="1:34" x14ac:dyDescent="0.35">
      <c r="A46" s="38" t="s">
        <v>89</v>
      </c>
      <c r="B46" s="39" t="s">
        <v>38</v>
      </c>
      <c r="C46" s="40">
        <v>132.82048101935109</v>
      </c>
      <c r="D46" s="41">
        <f t="shared" si="0"/>
        <v>44</v>
      </c>
      <c r="E46" s="42">
        <v>0.10097063521317115</v>
      </c>
      <c r="F46" s="41">
        <v>19</v>
      </c>
      <c r="G46" s="43">
        <v>19.256440300139399</v>
      </c>
      <c r="H46" s="41">
        <f t="shared" si="1"/>
        <v>234</v>
      </c>
      <c r="I46" s="44">
        <v>0.19384047733158299</v>
      </c>
      <c r="J46" s="39">
        <f t="shared" si="2"/>
        <v>25</v>
      </c>
      <c r="K46" s="45">
        <v>31800</v>
      </c>
      <c r="L46" s="41">
        <v>251</v>
      </c>
      <c r="M46" s="42">
        <v>0.19721532290439339</v>
      </c>
      <c r="N46" s="41">
        <f t="shared" si="3"/>
        <v>47</v>
      </c>
      <c r="O46" s="42">
        <v>0.14599999999999999</v>
      </c>
      <c r="P46" s="41">
        <f t="shared" si="4"/>
        <v>278</v>
      </c>
      <c r="Q46" s="39">
        <v>53</v>
      </c>
      <c r="R46" s="40">
        <v>28482.400000000001</v>
      </c>
      <c r="S46" s="41">
        <v>190</v>
      </c>
      <c r="T46" s="42">
        <v>0.4671364509929532</v>
      </c>
      <c r="U46" s="41">
        <v>226</v>
      </c>
      <c r="V46" s="46">
        <v>345.26606772633033</v>
      </c>
      <c r="W46" s="39">
        <v>19</v>
      </c>
      <c r="X46" s="47">
        <v>0.56099999999999994</v>
      </c>
      <c r="Y46" s="41">
        <v>48</v>
      </c>
      <c r="Z46" s="42">
        <v>0.17899999999999999</v>
      </c>
      <c r="AA46" s="41">
        <f t="shared" si="5"/>
        <v>89</v>
      </c>
      <c r="AB46" s="42">
        <v>0.26</v>
      </c>
      <c r="AC46" s="41">
        <f t="shared" si="6"/>
        <v>49</v>
      </c>
      <c r="AD46" s="48">
        <v>0.33539999999999998</v>
      </c>
      <c r="AE46" s="41">
        <f t="shared" si="7"/>
        <v>77</v>
      </c>
      <c r="AF46" s="35">
        <v>2</v>
      </c>
      <c r="AG46" s="49">
        <f t="shared" si="10"/>
        <v>124.33333333333333</v>
      </c>
      <c r="AH46" s="50">
        <v>101</v>
      </c>
    </row>
    <row r="47" spans="1:34" x14ac:dyDescent="0.35">
      <c r="A47" s="38" t="s">
        <v>90</v>
      </c>
      <c r="B47" s="39" t="s">
        <v>42</v>
      </c>
      <c r="C47" s="40">
        <v>131.94948468573088</v>
      </c>
      <c r="D47" s="41">
        <f t="shared" si="0"/>
        <v>45</v>
      </c>
      <c r="E47" s="42">
        <v>0.12502426713259562</v>
      </c>
      <c r="F47" s="41">
        <v>110</v>
      </c>
      <c r="G47" s="43">
        <v>32.105744025001499</v>
      </c>
      <c r="H47" s="41">
        <f t="shared" si="1"/>
        <v>53</v>
      </c>
      <c r="I47" s="44">
        <v>0.20260603696316101</v>
      </c>
      <c r="J47" s="39">
        <f t="shared" si="2"/>
        <v>14</v>
      </c>
      <c r="K47" s="45">
        <v>24800</v>
      </c>
      <c r="L47" s="41">
        <v>25</v>
      </c>
      <c r="M47" s="42">
        <v>0.25173123393645452</v>
      </c>
      <c r="N47" s="41">
        <f t="shared" si="3"/>
        <v>4</v>
      </c>
      <c r="O47" s="42">
        <v>0.30599999999999999</v>
      </c>
      <c r="P47" s="41">
        <f t="shared" si="4"/>
        <v>12</v>
      </c>
      <c r="Q47" s="39">
        <v>13</v>
      </c>
      <c r="R47" s="40">
        <v>24013.4</v>
      </c>
      <c r="S47" s="41">
        <v>110</v>
      </c>
      <c r="T47" s="42">
        <v>0.53344584228290892</v>
      </c>
      <c r="U47" s="41">
        <v>272</v>
      </c>
      <c r="V47" s="46">
        <v>308.28025477707007</v>
      </c>
      <c r="W47" s="39">
        <v>36</v>
      </c>
      <c r="X47" s="47">
        <v>0.61</v>
      </c>
      <c r="Y47" s="41">
        <v>83</v>
      </c>
      <c r="Z47" s="42">
        <v>0.188</v>
      </c>
      <c r="AA47" s="41">
        <f t="shared" si="5"/>
        <v>75</v>
      </c>
      <c r="AB47" s="42">
        <v>0.20199999999999999</v>
      </c>
      <c r="AC47" s="41">
        <f t="shared" si="6"/>
        <v>97</v>
      </c>
      <c r="AD47" s="48">
        <v>0.22459999999999999</v>
      </c>
      <c r="AE47" s="41">
        <f t="shared" si="7"/>
        <v>286</v>
      </c>
      <c r="AF47" s="35">
        <v>5</v>
      </c>
      <c r="AG47" s="49">
        <f t="shared" si="10"/>
        <v>79.416666666666671</v>
      </c>
      <c r="AH47" s="50">
        <v>28</v>
      </c>
    </row>
    <row r="48" spans="1:34" x14ac:dyDescent="0.35">
      <c r="A48" s="38" t="s">
        <v>91</v>
      </c>
      <c r="B48" s="39" t="s">
        <v>42</v>
      </c>
      <c r="C48" s="40">
        <v>131.56650132656591</v>
      </c>
      <c r="D48" s="41">
        <f t="shared" si="0"/>
        <v>46</v>
      </c>
      <c r="E48" s="42">
        <v>0.13212923589496295</v>
      </c>
      <c r="F48" s="41">
        <v>152</v>
      </c>
      <c r="G48" s="43">
        <v>35.5288960664437</v>
      </c>
      <c r="H48" s="41">
        <f t="shared" si="1"/>
        <v>21</v>
      </c>
      <c r="I48" s="44">
        <v>0.18213385425254899</v>
      </c>
      <c r="J48" s="39">
        <f t="shared" si="2"/>
        <v>36</v>
      </c>
      <c r="K48" s="45">
        <v>24700</v>
      </c>
      <c r="L48" s="41">
        <v>24</v>
      </c>
      <c r="M48" s="42">
        <v>0.23421386549775061</v>
      </c>
      <c r="N48" s="41">
        <f t="shared" si="3"/>
        <v>18</v>
      </c>
      <c r="O48" s="42">
        <v>0.253</v>
      </c>
      <c r="P48" s="41">
        <f t="shared" si="4"/>
        <v>70</v>
      </c>
      <c r="Q48" s="39">
        <v>25</v>
      </c>
      <c r="R48" s="40">
        <v>19613.3</v>
      </c>
      <c r="S48" s="41">
        <v>46</v>
      </c>
      <c r="T48" s="42">
        <v>0.35055961626313392</v>
      </c>
      <c r="U48" s="41">
        <v>108</v>
      </c>
      <c r="V48" s="46">
        <v>298.91067538126362</v>
      </c>
      <c r="W48" s="39">
        <v>44</v>
      </c>
      <c r="X48" s="47">
        <v>0.60699999999999998</v>
      </c>
      <c r="Y48" s="41">
        <v>80</v>
      </c>
      <c r="Z48" s="42">
        <v>0.20899999999999999</v>
      </c>
      <c r="AA48" s="41">
        <f t="shared" si="5"/>
        <v>55</v>
      </c>
      <c r="AB48" s="42">
        <v>0.185</v>
      </c>
      <c r="AC48" s="41">
        <f t="shared" si="6"/>
        <v>133</v>
      </c>
      <c r="AD48" s="48">
        <v>0.25220000000000004</v>
      </c>
      <c r="AE48" s="41">
        <f t="shared" si="7"/>
        <v>214</v>
      </c>
      <c r="AF48" s="35">
        <v>4</v>
      </c>
      <c r="AG48" s="49">
        <f t="shared" si="10"/>
        <v>61</v>
      </c>
      <c r="AH48" s="50">
        <v>7</v>
      </c>
    </row>
    <row r="49" spans="1:34" x14ac:dyDescent="0.35">
      <c r="A49" s="38" t="s">
        <v>92</v>
      </c>
      <c r="B49" s="39" t="s">
        <v>50</v>
      </c>
      <c r="C49" s="40">
        <v>131.03480271798094</v>
      </c>
      <c r="D49" s="41">
        <f t="shared" si="0"/>
        <v>47</v>
      </c>
      <c r="E49" s="42">
        <v>0.11005801127543099</v>
      </c>
      <c r="F49" s="41">
        <v>37</v>
      </c>
      <c r="G49" s="43">
        <v>22.697424770170699</v>
      </c>
      <c r="H49" s="41">
        <f t="shared" si="1"/>
        <v>184</v>
      </c>
      <c r="I49" s="44">
        <v>0.17311393641478301</v>
      </c>
      <c r="J49" s="39">
        <f t="shared" si="2"/>
        <v>61</v>
      </c>
      <c r="K49" s="45">
        <v>26000</v>
      </c>
      <c r="L49" s="41">
        <v>82</v>
      </c>
      <c r="M49" s="42">
        <v>0.18888825443955917</v>
      </c>
      <c r="N49" s="41">
        <f t="shared" si="3"/>
        <v>59</v>
      </c>
      <c r="O49" s="42">
        <v>0.22</v>
      </c>
      <c r="P49" s="41">
        <f t="shared" si="4"/>
        <v>130</v>
      </c>
      <c r="Q49" s="39">
        <v>52</v>
      </c>
      <c r="R49" s="40">
        <v>31928.6</v>
      </c>
      <c r="S49" s="41">
        <v>218</v>
      </c>
      <c r="T49" s="42">
        <v>0.31697514932527104</v>
      </c>
      <c r="U49" s="41">
        <v>79</v>
      </c>
      <c r="V49" s="46">
        <v>326.7167919799499</v>
      </c>
      <c r="W49" s="39">
        <v>30</v>
      </c>
      <c r="X49" s="47">
        <v>0.58099999999999996</v>
      </c>
      <c r="Y49" s="41">
        <v>61</v>
      </c>
      <c r="Z49" s="42">
        <v>0.17</v>
      </c>
      <c r="AA49" s="41">
        <f t="shared" si="5"/>
        <v>99</v>
      </c>
      <c r="AB49" s="42">
        <v>0.249</v>
      </c>
      <c r="AC49" s="41">
        <f t="shared" si="6"/>
        <v>54</v>
      </c>
      <c r="AD49" s="48">
        <v>0.25619999999999998</v>
      </c>
      <c r="AE49" s="41">
        <f t="shared" si="7"/>
        <v>203</v>
      </c>
      <c r="AF49" s="35">
        <v>1</v>
      </c>
      <c r="AG49" s="49">
        <f t="shared" si="10"/>
        <v>100.5</v>
      </c>
      <c r="AH49" s="50">
        <v>56</v>
      </c>
    </row>
    <row r="50" spans="1:34" x14ac:dyDescent="0.35">
      <c r="A50" s="38" t="s">
        <v>93</v>
      </c>
      <c r="B50" s="39" t="s">
        <v>42</v>
      </c>
      <c r="C50" s="40">
        <v>130.11744736770061</v>
      </c>
      <c r="D50" s="41">
        <f t="shared" si="0"/>
        <v>48</v>
      </c>
      <c r="E50" s="42">
        <v>0.12699882174718061</v>
      </c>
      <c r="F50" s="41">
        <v>120</v>
      </c>
      <c r="G50" s="43">
        <v>39.258630602020403</v>
      </c>
      <c r="H50" s="41">
        <f t="shared" si="1"/>
        <v>13</v>
      </c>
      <c r="I50" s="44">
        <v>0.167974489198813</v>
      </c>
      <c r="J50" s="39">
        <f t="shared" si="2"/>
        <v>71</v>
      </c>
      <c r="K50" s="45">
        <v>25400</v>
      </c>
      <c r="L50" s="41">
        <v>50</v>
      </c>
      <c r="M50" s="42">
        <v>0.20394228926547486</v>
      </c>
      <c r="N50" s="41">
        <f t="shared" si="3"/>
        <v>39</v>
      </c>
      <c r="O50" s="42">
        <v>0.23199999999999998</v>
      </c>
      <c r="P50" s="41">
        <f t="shared" si="4"/>
        <v>108</v>
      </c>
      <c r="Q50" s="39">
        <v>46</v>
      </c>
      <c r="R50" s="40">
        <v>17681</v>
      </c>
      <c r="S50" s="41">
        <v>13</v>
      </c>
      <c r="T50" s="42">
        <v>0.26700946886561727</v>
      </c>
      <c r="U50" s="41">
        <v>42</v>
      </c>
      <c r="V50" s="46">
        <v>290.33280507131536</v>
      </c>
      <c r="W50" s="39">
        <v>48</v>
      </c>
      <c r="X50" s="47">
        <v>0.61099999999999999</v>
      </c>
      <c r="Y50" s="41">
        <v>84</v>
      </c>
      <c r="Z50" s="42">
        <v>0.21199999999999999</v>
      </c>
      <c r="AA50" s="41">
        <f t="shared" si="5"/>
        <v>48</v>
      </c>
      <c r="AB50" s="42">
        <v>0.17600000000000002</v>
      </c>
      <c r="AC50" s="41">
        <f t="shared" si="6"/>
        <v>162</v>
      </c>
      <c r="AD50" s="48">
        <v>0.28840000000000005</v>
      </c>
      <c r="AE50" s="41">
        <f t="shared" si="7"/>
        <v>134</v>
      </c>
      <c r="AF50" s="35">
        <v>2</v>
      </c>
      <c r="AG50" s="49">
        <f t="shared" si="10"/>
        <v>58</v>
      </c>
      <c r="AH50" s="50">
        <v>4</v>
      </c>
    </row>
    <row r="51" spans="1:34" x14ac:dyDescent="0.35">
      <c r="A51" s="38" t="s">
        <v>94</v>
      </c>
      <c r="B51" s="39" t="s">
        <v>48</v>
      </c>
      <c r="C51" s="40">
        <v>129.45118372138526</v>
      </c>
      <c r="D51" s="41">
        <f t="shared" si="0"/>
        <v>49</v>
      </c>
      <c r="E51" s="42">
        <v>0.10735877574154544</v>
      </c>
      <c r="F51" s="41">
        <v>29</v>
      </c>
      <c r="G51" s="43">
        <v>29.715319898258699</v>
      </c>
      <c r="H51" s="41">
        <f t="shared" si="1"/>
        <v>74</v>
      </c>
      <c r="I51" s="44">
        <v>0.170803715260993</v>
      </c>
      <c r="J51" s="39">
        <f t="shared" si="2"/>
        <v>65</v>
      </c>
      <c r="K51" s="45">
        <v>25900</v>
      </c>
      <c r="L51" s="41">
        <v>76</v>
      </c>
      <c r="M51" s="42">
        <v>0.21486744277049502</v>
      </c>
      <c r="N51" s="41">
        <f t="shared" si="3"/>
        <v>31</v>
      </c>
      <c r="O51" s="42">
        <v>0.26400000000000001</v>
      </c>
      <c r="P51" s="41">
        <f t="shared" si="4"/>
        <v>50</v>
      </c>
      <c r="Q51" s="39">
        <v>38</v>
      </c>
      <c r="R51" s="40">
        <v>33789.9</v>
      </c>
      <c r="S51" s="41">
        <v>240</v>
      </c>
      <c r="T51" s="42">
        <v>0.37649937956707569</v>
      </c>
      <c r="U51" s="41">
        <v>136</v>
      </c>
      <c r="V51" s="46">
        <v>253.73324824505426</v>
      </c>
      <c r="W51" s="39">
        <v>91</v>
      </c>
      <c r="X51" s="47">
        <v>0.56799999999999995</v>
      </c>
      <c r="Y51" s="41">
        <v>51</v>
      </c>
      <c r="Z51" s="42">
        <v>0.18600000000000003</v>
      </c>
      <c r="AA51" s="41">
        <f t="shared" si="5"/>
        <v>81</v>
      </c>
      <c r="AB51" s="42">
        <v>0.245</v>
      </c>
      <c r="AC51" s="41">
        <f t="shared" si="6"/>
        <v>57</v>
      </c>
      <c r="AD51" s="48">
        <v>0.23620000000000002</v>
      </c>
      <c r="AE51" s="41">
        <f t="shared" si="7"/>
        <v>255</v>
      </c>
      <c r="AF51" s="35">
        <v>0</v>
      </c>
      <c r="AG51" s="49">
        <f t="shared" si="10"/>
        <v>96.333333333333329</v>
      </c>
      <c r="AH51" s="50">
        <v>50</v>
      </c>
    </row>
    <row r="52" spans="1:34" x14ac:dyDescent="0.35">
      <c r="A52" s="38" t="s">
        <v>95</v>
      </c>
      <c r="B52" s="39" t="s">
        <v>48</v>
      </c>
      <c r="C52" s="40">
        <v>129.30212987141567</v>
      </c>
      <c r="D52" s="41">
        <f t="shared" si="0"/>
        <v>50</v>
      </c>
      <c r="E52" s="42">
        <v>0.12490428790199082</v>
      </c>
      <c r="F52" s="41">
        <v>109</v>
      </c>
      <c r="G52" s="43">
        <v>34.404663193198303</v>
      </c>
      <c r="H52" s="41">
        <f t="shared" si="1"/>
        <v>29</v>
      </c>
      <c r="I52" s="44">
        <v>0.13054822550123399</v>
      </c>
      <c r="J52" s="39">
        <f t="shared" si="2"/>
        <v>157</v>
      </c>
      <c r="K52" s="45">
        <v>24300</v>
      </c>
      <c r="L52" s="41">
        <v>16</v>
      </c>
      <c r="M52" s="42">
        <v>0.20901451678774302</v>
      </c>
      <c r="N52" s="41">
        <f t="shared" si="3"/>
        <v>36</v>
      </c>
      <c r="O52" s="42">
        <v>0.22500000000000001</v>
      </c>
      <c r="P52" s="41">
        <f t="shared" si="4"/>
        <v>122</v>
      </c>
      <c r="Q52" s="39">
        <v>40</v>
      </c>
      <c r="R52" s="40">
        <v>21268.9</v>
      </c>
      <c r="S52" s="41">
        <v>73</v>
      </c>
      <c r="T52" s="42">
        <v>0.30204712244109699</v>
      </c>
      <c r="U52" s="41">
        <v>65</v>
      </c>
      <c r="V52" s="46">
        <v>236.79417122040073</v>
      </c>
      <c r="W52" s="39">
        <v>108</v>
      </c>
      <c r="X52" s="47">
        <v>0.621</v>
      </c>
      <c r="Y52" s="41">
        <v>91</v>
      </c>
      <c r="Z52" s="42">
        <v>0.16200000000000001</v>
      </c>
      <c r="AA52" s="41">
        <f t="shared" si="5"/>
        <v>114</v>
      </c>
      <c r="AB52" s="42">
        <v>0.217</v>
      </c>
      <c r="AC52" s="41">
        <f t="shared" si="6"/>
        <v>77</v>
      </c>
      <c r="AD52" s="48">
        <v>0.19140000000000001</v>
      </c>
      <c r="AE52" s="41">
        <f t="shared" si="7"/>
        <v>311</v>
      </c>
      <c r="AF52" s="35">
        <v>2</v>
      </c>
      <c r="AG52" s="49">
        <f t="shared" si="10"/>
        <v>91.5</v>
      </c>
      <c r="AH52" s="50">
        <v>43</v>
      </c>
    </row>
    <row r="53" spans="1:34" x14ac:dyDescent="0.35">
      <c r="A53" s="38" t="s">
        <v>96</v>
      </c>
      <c r="B53" s="39" t="s">
        <v>67</v>
      </c>
      <c r="C53" s="40">
        <v>129.21602476337875</v>
      </c>
      <c r="D53" s="41">
        <f t="shared" si="0"/>
        <v>51</v>
      </c>
      <c r="E53" s="42">
        <v>0.11696687704427143</v>
      </c>
      <c r="F53" s="41">
        <v>65</v>
      </c>
      <c r="G53" s="43">
        <v>34.942556104529999</v>
      </c>
      <c r="H53" s="41">
        <f t="shared" si="1"/>
        <v>24</v>
      </c>
      <c r="I53" s="44">
        <v>0.17386170953535099</v>
      </c>
      <c r="J53" s="39">
        <f t="shared" si="2"/>
        <v>60</v>
      </c>
      <c r="K53" s="45">
        <v>27900</v>
      </c>
      <c r="L53" s="41">
        <v>163</v>
      </c>
      <c r="M53" s="42">
        <v>0.17412345972974583</v>
      </c>
      <c r="N53" s="41">
        <f t="shared" si="3"/>
        <v>79</v>
      </c>
      <c r="O53" s="42">
        <v>0.18100000000000002</v>
      </c>
      <c r="P53" s="41">
        <f t="shared" si="4"/>
        <v>205</v>
      </c>
      <c r="Q53" s="39">
        <v>80</v>
      </c>
      <c r="R53" s="40">
        <v>33454.699999999997</v>
      </c>
      <c r="S53" s="41">
        <v>234</v>
      </c>
      <c r="T53" s="42">
        <v>0.42521559158330469</v>
      </c>
      <c r="U53" s="41">
        <v>187</v>
      </c>
      <c r="V53" s="46">
        <v>308.36120401337791</v>
      </c>
      <c r="W53" s="39">
        <v>35</v>
      </c>
      <c r="X53" s="47">
        <v>0.53200000000000003</v>
      </c>
      <c r="Y53" s="41">
        <v>37</v>
      </c>
      <c r="Z53" s="42">
        <v>0.18</v>
      </c>
      <c r="AA53" s="41">
        <f t="shared" si="5"/>
        <v>86</v>
      </c>
      <c r="AB53" s="42">
        <v>0.28800000000000003</v>
      </c>
      <c r="AC53" s="41">
        <f t="shared" si="6"/>
        <v>34</v>
      </c>
      <c r="AD53" s="48">
        <v>0.30480000000000002</v>
      </c>
      <c r="AE53" s="41">
        <f t="shared" si="7"/>
        <v>108</v>
      </c>
      <c r="AF53" s="35">
        <v>1</v>
      </c>
      <c r="AG53" s="49">
        <f t="shared" si="10"/>
        <v>105.25</v>
      </c>
      <c r="AH53" s="50">
        <v>66</v>
      </c>
    </row>
    <row r="54" spans="1:34" x14ac:dyDescent="0.35">
      <c r="A54" s="38" t="s">
        <v>97</v>
      </c>
      <c r="B54" s="39" t="s">
        <v>38</v>
      </c>
      <c r="C54" s="40">
        <v>128.31570382424738</v>
      </c>
      <c r="D54" s="41">
        <f t="shared" si="0"/>
        <v>52</v>
      </c>
      <c r="E54" s="42">
        <v>0.11470028721697938</v>
      </c>
      <c r="F54" s="41">
        <v>53</v>
      </c>
      <c r="G54" s="43">
        <v>18.5229502704255</v>
      </c>
      <c r="H54" s="41">
        <f t="shared" si="1"/>
        <v>249</v>
      </c>
      <c r="I54" s="44">
        <v>0.21737176896459701</v>
      </c>
      <c r="J54" s="39">
        <f t="shared" si="2"/>
        <v>5</v>
      </c>
      <c r="K54" s="45">
        <v>34300</v>
      </c>
      <c r="L54" s="41">
        <v>282</v>
      </c>
      <c r="M54" s="42">
        <v>0.24465610491552195</v>
      </c>
      <c r="N54" s="41">
        <f t="shared" si="3"/>
        <v>9</v>
      </c>
      <c r="O54" s="42">
        <v>0.13800000000000001</v>
      </c>
      <c r="P54" s="41">
        <f t="shared" si="4"/>
        <v>286</v>
      </c>
      <c r="Q54" s="39">
        <v>5</v>
      </c>
      <c r="R54" s="40">
        <v>36219.300000000003</v>
      </c>
      <c r="S54" s="41">
        <v>254</v>
      </c>
      <c r="T54" s="42">
        <v>1.3260375091197805</v>
      </c>
      <c r="U54" s="41">
        <v>317</v>
      </c>
      <c r="V54" s="46">
        <v>465.17683637776912</v>
      </c>
      <c r="W54" s="39">
        <v>4</v>
      </c>
      <c r="X54" s="47">
        <v>0.27099999999999996</v>
      </c>
      <c r="Y54" s="41">
        <v>2</v>
      </c>
      <c r="Z54" s="42">
        <v>0.40500000000000003</v>
      </c>
      <c r="AA54" s="41">
        <f t="shared" si="5"/>
        <v>1</v>
      </c>
      <c r="AB54" s="42">
        <v>0.32400000000000001</v>
      </c>
      <c r="AC54" s="41">
        <f t="shared" si="6"/>
        <v>16</v>
      </c>
      <c r="AD54" s="48">
        <v>0.49579999999999991</v>
      </c>
      <c r="AE54" s="41">
        <f t="shared" si="7"/>
        <v>8</v>
      </c>
      <c r="AF54" s="35">
        <v>6</v>
      </c>
      <c r="AG54" s="49">
        <f t="shared" si="10"/>
        <v>122.75</v>
      </c>
      <c r="AH54" s="50">
        <v>98</v>
      </c>
    </row>
    <row r="55" spans="1:34" x14ac:dyDescent="0.35">
      <c r="A55" s="38" t="s">
        <v>98</v>
      </c>
      <c r="B55" s="39" t="s">
        <v>67</v>
      </c>
      <c r="C55" s="40">
        <v>128.17507371213875</v>
      </c>
      <c r="D55" s="41">
        <f t="shared" si="0"/>
        <v>53</v>
      </c>
      <c r="E55" s="42">
        <v>0.11873958813313011</v>
      </c>
      <c r="F55" s="41">
        <v>71</v>
      </c>
      <c r="G55" s="43">
        <v>32.665040229336803</v>
      </c>
      <c r="H55" s="41">
        <f t="shared" si="1"/>
        <v>46</v>
      </c>
      <c r="I55" s="44">
        <v>0.174597864542441</v>
      </c>
      <c r="J55" s="39">
        <f t="shared" si="2"/>
        <v>58</v>
      </c>
      <c r="K55" s="45">
        <v>28200</v>
      </c>
      <c r="L55" s="41">
        <v>171</v>
      </c>
      <c r="M55" s="42">
        <v>0.16408390235924275</v>
      </c>
      <c r="N55" s="41">
        <f t="shared" si="3"/>
        <v>101</v>
      </c>
      <c r="O55" s="42">
        <v>0.19699999999999998</v>
      </c>
      <c r="P55" s="41">
        <f t="shared" si="4"/>
        <v>175</v>
      </c>
      <c r="Q55" s="39">
        <v>101</v>
      </c>
      <c r="R55" s="40">
        <v>23725.9</v>
      </c>
      <c r="S55" s="41">
        <v>105</v>
      </c>
      <c r="T55" s="42">
        <v>0.52515946137491132</v>
      </c>
      <c r="U55" s="41">
        <v>266</v>
      </c>
      <c r="V55" s="46">
        <v>260.79641054402691</v>
      </c>
      <c r="W55" s="39">
        <v>85</v>
      </c>
      <c r="X55" s="47">
        <v>0.66199999999999992</v>
      </c>
      <c r="Y55" s="41">
        <v>139</v>
      </c>
      <c r="Z55" s="42">
        <v>0.13600000000000001</v>
      </c>
      <c r="AA55" s="41">
        <f t="shared" si="5"/>
        <v>184</v>
      </c>
      <c r="AB55" s="42">
        <v>0.20199999999999999</v>
      </c>
      <c r="AC55" s="41">
        <f t="shared" si="6"/>
        <v>97</v>
      </c>
      <c r="AD55" s="48">
        <v>0.28139999999999998</v>
      </c>
      <c r="AE55" s="41">
        <f t="shared" si="7"/>
        <v>148</v>
      </c>
      <c r="AF55" s="35">
        <v>0</v>
      </c>
      <c r="AG55" s="49">
        <f t="shared" si="10"/>
        <v>120.66666666666667</v>
      </c>
      <c r="AH55" s="50">
        <v>90</v>
      </c>
    </row>
    <row r="56" spans="1:34" x14ac:dyDescent="0.35">
      <c r="A56" s="38" t="s">
        <v>99</v>
      </c>
      <c r="B56" s="39" t="s">
        <v>38</v>
      </c>
      <c r="C56" s="40">
        <v>126.4552688916111</v>
      </c>
      <c r="D56" s="41">
        <f t="shared" si="0"/>
        <v>54</v>
      </c>
      <c r="E56" s="42">
        <v>8.9957849589588107E-2</v>
      </c>
      <c r="F56" s="41">
        <v>5</v>
      </c>
      <c r="G56" s="43">
        <v>14.72802251751</v>
      </c>
      <c r="H56" s="41">
        <f t="shared" si="1"/>
        <v>289</v>
      </c>
      <c r="I56" s="44">
        <v>0.20683093115444501</v>
      </c>
      <c r="J56" s="39">
        <f t="shared" si="2"/>
        <v>10</v>
      </c>
      <c r="K56" s="45">
        <v>32500</v>
      </c>
      <c r="L56" s="41">
        <v>263</v>
      </c>
      <c r="M56" s="42">
        <v>0.1977435734390634</v>
      </c>
      <c r="N56" s="41">
        <f t="shared" si="3"/>
        <v>46</v>
      </c>
      <c r="O56" s="42">
        <v>0.152</v>
      </c>
      <c r="P56" s="41">
        <f t="shared" si="4"/>
        <v>267</v>
      </c>
      <c r="Q56" s="39">
        <v>26</v>
      </c>
      <c r="R56" s="40">
        <v>18247.8</v>
      </c>
      <c r="S56" s="41">
        <v>24</v>
      </c>
      <c r="T56" s="42">
        <v>0.40208596713021483</v>
      </c>
      <c r="U56" s="41">
        <v>157</v>
      </c>
      <c r="V56" s="46">
        <v>282.72992093216811</v>
      </c>
      <c r="W56" s="39">
        <v>55</v>
      </c>
      <c r="X56" s="47">
        <v>0.50599999999999989</v>
      </c>
      <c r="Y56" s="41">
        <v>33</v>
      </c>
      <c r="Z56" s="42">
        <v>0.215</v>
      </c>
      <c r="AA56" s="41">
        <f t="shared" si="5"/>
        <v>47</v>
      </c>
      <c r="AB56" s="42">
        <v>0.27899999999999997</v>
      </c>
      <c r="AC56" s="41">
        <f t="shared" si="6"/>
        <v>37</v>
      </c>
      <c r="AD56" s="48">
        <v>0.42420000000000002</v>
      </c>
      <c r="AE56" s="41">
        <f t="shared" si="7"/>
        <v>20</v>
      </c>
      <c r="AF56" s="35">
        <v>5</v>
      </c>
      <c r="AG56" s="49">
        <f t="shared" si="10"/>
        <v>103.66666666666667</v>
      </c>
      <c r="AH56" s="50">
        <v>62</v>
      </c>
    </row>
    <row r="57" spans="1:34" x14ac:dyDescent="0.35">
      <c r="A57" s="38" t="s">
        <v>100</v>
      </c>
      <c r="B57" s="39" t="s">
        <v>42</v>
      </c>
      <c r="C57" s="40">
        <v>125.00308071472583</v>
      </c>
      <c r="D57" s="41">
        <f t="shared" si="0"/>
        <v>55</v>
      </c>
      <c r="E57" s="42">
        <v>0.11717928496319663</v>
      </c>
      <c r="F57" s="41">
        <v>67</v>
      </c>
      <c r="G57" s="43">
        <v>32.860957075374799</v>
      </c>
      <c r="H57" s="41">
        <f t="shared" si="1"/>
        <v>41</v>
      </c>
      <c r="I57" s="44">
        <v>0.183969667634694</v>
      </c>
      <c r="J57" s="39">
        <f t="shared" si="2"/>
        <v>34</v>
      </c>
      <c r="K57" s="45">
        <v>26600</v>
      </c>
      <c r="L57" s="41">
        <v>111</v>
      </c>
      <c r="M57" s="42">
        <v>0.19048675292667899</v>
      </c>
      <c r="N57" s="41">
        <f t="shared" si="3"/>
        <v>56</v>
      </c>
      <c r="O57" s="42">
        <v>0.26600000000000001</v>
      </c>
      <c r="P57" s="41">
        <f t="shared" si="4"/>
        <v>48</v>
      </c>
      <c r="Q57" s="39">
        <v>59</v>
      </c>
      <c r="R57" s="40">
        <v>34086.6</v>
      </c>
      <c r="S57" s="41">
        <v>242</v>
      </c>
      <c r="T57" s="42">
        <v>0.36930222884675379</v>
      </c>
      <c r="U57" s="41">
        <v>125</v>
      </c>
      <c r="V57" s="46">
        <v>284.08091468777485</v>
      </c>
      <c r="W57" s="39">
        <v>54</v>
      </c>
      <c r="X57" s="47">
        <v>0.59200000000000008</v>
      </c>
      <c r="Y57" s="41">
        <v>70</v>
      </c>
      <c r="Z57" s="42">
        <v>0.184</v>
      </c>
      <c r="AA57" s="41">
        <f t="shared" si="5"/>
        <v>83</v>
      </c>
      <c r="AB57" s="42">
        <v>0.22399999999999998</v>
      </c>
      <c r="AC57" s="41">
        <f t="shared" si="6"/>
        <v>72</v>
      </c>
      <c r="AD57" s="48">
        <v>0.25159999999999999</v>
      </c>
      <c r="AE57" s="41">
        <f t="shared" si="7"/>
        <v>215</v>
      </c>
      <c r="AF57" s="35">
        <v>0</v>
      </c>
      <c r="AG57" s="49">
        <f t="shared" si="10"/>
        <v>92.5</v>
      </c>
      <c r="AH57" s="50">
        <v>45</v>
      </c>
    </row>
    <row r="58" spans="1:34" x14ac:dyDescent="0.35">
      <c r="A58" s="38" t="s">
        <v>101</v>
      </c>
      <c r="B58" s="39" t="s">
        <v>42</v>
      </c>
      <c r="C58" s="40">
        <v>124.50175234411576</v>
      </c>
      <c r="D58" s="41">
        <f t="shared" si="0"/>
        <v>56</v>
      </c>
      <c r="E58" s="42">
        <v>0.13860481461957477</v>
      </c>
      <c r="F58" s="41">
        <v>197</v>
      </c>
      <c r="G58" s="43">
        <v>31.021522548577799</v>
      </c>
      <c r="H58" s="41">
        <f t="shared" si="1"/>
        <v>62</v>
      </c>
      <c r="I58" s="44">
        <v>0.18621062515867201</v>
      </c>
      <c r="J58" s="39">
        <f t="shared" si="2"/>
        <v>30</v>
      </c>
      <c r="K58" s="45">
        <v>25200</v>
      </c>
      <c r="L58" s="41">
        <v>40</v>
      </c>
      <c r="M58" s="42">
        <v>0.21423664740036141</v>
      </c>
      <c r="N58" s="41">
        <f t="shared" si="3"/>
        <v>32</v>
      </c>
      <c r="O58" s="42">
        <v>0.29699999999999999</v>
      </c>
      <c r="P58" s="41">
        <f t="shared" si="4"/>
        <v>16</v>
      </c>
      <c r="Q58" s="39">
        <v>41</v>
      </c>
      <c r="R58" s="40">
        <v>23247.1</v>
      </c>
      <c r="S58" s="41">
        <v>98</v>
      </c>
      <c r="T58" s="42">
        <v>0.41194240257778669</v>
      </c>
      <c r="U58" s="41">
        <v>171</v>
      </c>
      <c r="V58" s="46">
        <v>303.17848410757949</v>
      </c>
      <c r="W58" s="39">
        <v>38</v>
      </c>
      <c r="X58" s="47">
        <v>0.61900000000000011</v>
      </c>
      <c r="Y58" s="41">
        <v>89</v>
      </c>
      <c r="Z58" s="42">
        <v>0.19800000000000001</v>
      </c>
      <c r="AA58" s="41">
        <f t="shared" si="5"/>
        <v>64</v>
      </c>
      <c r="AB58" s="42">
        <v>0.182</v>
      </c>
      <c r="AC58" s="41">
        <f t="shared" si="6"/>
        <v>142</v>
      </c>
      <c r="AD58" s="48">
        <v>0.27560000000000001</v>
      </c>
      <c r="AE58" s="41">
        <f t="shared" si="7"/>
        <v>158</v>
      </c>
      <c r="AF58" s="35">
        <v>2</v>
      </c>
      <c r="AG58" s="49">
        <f t="shared" si="10"/>
        <v>69.25</v>
      </c>
      <c r="AH58" s="50">
        <v>12</v>
      </c>
    </row>
    <row r="59" spans="1:34" x14ac:dyDescent="0.35">
      <c r="A59" s="38" t="s">
        <v>102</v>
      </c>
      <c r="B59" s="39" t="s">
        <v>103</v>
      </c>
      <c r="C59" s="40">
        <v>124.46458787674801</v>
      </c>
      <c r="D59" s="41">
        <f t="shared" si="0"/>
        <v>57</v>
      </c>
      <c r="E59" s="42">
        <v>0.12109649935173181</v>
      </c>
      <c r="F59" s="41">
        <v>85</v>
      </c>
      <c r="G59" s="43">
        <v>34.395474182646403</v>
      </c>
      <c r="H59" s="41">
        <f t="shared" si="1"/>
        <v>30</v>
      </c>
      <c r="I59" s="44">
        <v>0.15885965753407499</v>
      </c>
      <c r="J59" s="39">
        <f t="shared" si="2"/>
        <v>90</v>
      </c>
      <c r="K59" s="45">
        <v>25600</v>
      </c>
      <c r="L59" s="41">
        <v>61</v>
      </c>
      <c r="M59" s="42">
        <v>0.16577143146955356</v>
      </c>
      <c r="N59" s="41">
        <f t="shared" si="3"/>
        <v>98</v>
      </c>
      <c r="O59" s="42">
        <v>0.245</v>
      </c>
      <c r="P59" s="41">
        <f t="shared" si="4"/>
        <v>85</v>
      </c>
      <c r="Q59" s="39">
        <v>97</v>
      </c>
      <c r="R59" s="40">
        <v>25162.5</v>
      </c>
      <c r="S59" s="41">
        <v>136</v>
      </c>
      <c r="T59" s="42">
        <v>0.40615185664141884</v>
      </c>
      <c r="U59" s="41">
        <v>162</v>
      </c>
      <c r="V59" s="46">
        <v>269.26751592356686</v>
      </c>
      <c r="W59" s="39">
        <v>72</v>
      </c>
      <c r="X59" s="47">
        <v>0.58799999999999997</v>
      </c>
      <c r="Y59" s="41">
        <v>69</v>
      </c>
      <c r="Z59" s="42">
        <v>0.184</v>
      </c>
      <c r="AA59" s="41">
        <f t="shared" si="5"/>
        <v>83</v>
      </c>
      <c r="AB59" s="42">
        <v>0.22699999999999998</v>
      </c>
      <c r="AC59" s="41">
        <f t="shared" si="6"/>
        <v>68</v>
      </c>
      <c r="AD59" s="48">
        <v>0.25800000000000001</v>
      </c>
      <c r="AE59" s="41">
        <f t="shared" si="7"/>
        <v>200</v>
      </c>
      <c r="AF59" s="35">
        <v>1</v>
      </c>
      <c r="AG59" s="49">
        <f t="shared" si="10"/>
        <v>96.416666666666671</v>
      </c>
      <c r="AH59" s="50">
        <v>51</v>
      </c>
    </row>
    <row r="60" spans="1:34" x14ac:dyDescent="0.35">
      <c r="A60" s="38" t="s">
        <v>104</v>
      </c>
      <c r="B60" s="39" t="s">
        <v>40</v>
      </c>
      <c r="C60" s="40">
        <v>124.30846624575486</v>
      </c>
      <c r="D60" s="41">
        <f t="shared" si="0"/>
        <v>58</v>
      </c>
      <c r="E60" s="42">
        <v>0.14039427189882833</v>
      </c>
      <c r="F60" s="41">
        <v>214</v>
      </c>
      <c r="G60" s="43">
        <v>30.285306078099101</v>
      </c>
      <c r="H60" s="41">
        <f t="shared" si="1"/>
        <v>66</v>
      </c>
      <c r="I60" s="44">
        <v>0.15313062152554899</v>
      </c>
      <c r="J60" s="39">
        <f t="shared" si="2"/>
        <v>100</v>
      </c>
      <c r="K60" s="45">
        <v>25300</v>
      </c>
      <c r="L60" s="41">
        <v>44</v>
      </c>
      <c r="M60" s="42">
        <v>0.17302388377840403</v>
      </c>
      <c r="N60" s="41">
        <f t="shared" si="3"/>
        <v>81</v>
      </c>
      <c r="O60" s="42">
        <v>0.26</v>
      </c>
      <c r="P60" s="41">
        <f t="shared" si="4"/>
        <v>55</v>
      </c>
      <c r="Q60" s="39">
        <v>77</v>
      </c>
      <c r="R60" s="40">
        <v>20507.8</v>
      </c>
      <c r="S60" s="41">
        <v>59</v>
      </c>
      <c r="T60" s="42">
        <v>0.44825845532559305</v>
      </c>
      <c r="U60" s="41">
        <v>208</v>
      </c>
      <c r="V60" s="46">
        <v>230.94991364421415</v>
      </c>
      <c r="W60" s="39">
        <v>121</v>
      </c>
      <c r="X60" s="47">
        <v>0.628</v>
      </c>
      <c r="Y60" s="41">
        <v>98</v>
      </c>
      <c r="Z60" s="42">
        <v>0.2</v>
      </c>
      <c r="AA60" s="41">
        <f t="shared" si="5"/>
        <v>63</v>
      </c>
      <c r="AB60" s="42">
        <v>0.17199999999999999</v>
      </c>
      <c r="AC60" s="41">
        <f t="shared" si="6"/>
        <v>178</v>
      </c>
      <c r="AD60" s="48">
        <v>0.22919999999999999</v>
      </c>
      <c r="AE60" s="41">
        <f t="shared" si="7"/>
        <v>275</v>
      </c>
      <c r="AF60" s="35">
        <v>0</v>
      </c>
      <c r="AG60" s="49">
        <f t="shared" si="10"/>
        <v>103.5</v>
      </c>
      <c r="AH60" s="50">
        <v>61</v>
      </c>
    </row>
    <row r="61" spans="1:34" x14ac:dyDescent="0.35">
      <c r="A61" s="38" t="s">
        <v>105</v>
      </c>
      <c r="B61" s="39" t="s">
        <v>42</v>
      </c>
      <c r="C61" s="40">
        <v>123.86230058774139</v>
      </c>
      <c r="D61" s="41">
        <f t="shared" si="0"/>
        <v>59</v>
      </c>
      <c r="E61" s="42">
        <v>0.13996746203904556</v>
      </c>
      <c r="F61" s="41">
        <v>209</v>
      </c>
      <c r="G61" s="43">
        <v>36.339210747271203</v>
      </c>
      <c r="H61" s="41">
        <f t="shared" si="1"/>
        <v>17</v>
      </c>
      <c r="I61" s="44">
        <v>0.150441409116675</v>
      </c>
      <c r="J61" s="39">
        <f t="shared" si="2"/>
        <v>108</v>
      </c>
      <c r="K61" s="45">
        <v>26100</v>
      </c>
      <c r="L61" s="41">
        <v>92</v>
      </c>
      <c r="M61" s="42">
        <v>0.17910999160369437</v>
      </c>
      <c r="N61" s="41">
        <f t="shared" si="3"/>
        <v>72</v>
      </c>
      <c r="O61" s="42">
        <v>0.25</v>
      </c>
      <c r="P61" s="41">
        <f t="shared" si="4"/>
        <v>80</v>
      </c>
      <c r="Q61" s="39">
        <v>84</v>
      </c>
      <c r="R61" s="40">
        <v>18543.400000000001</v>
      </c>
      <c r="S61" s="41">
        <v>27</v>
      </c>
      <c r="T61" s="42">
        <v>0.22687577971841022</v>
      </c>
      <c r="U61" s="41">
        <v>30</v>
      </c>
      <c r="V61" s="46">
        <v>265.22678185745139</v>
      </c>
      <c r="W61" s="39">
        <v>78</v>
      </c>
      <c r="X61" s="47">
        <v>0.65</v>
      </c>
      <c r="Y61" s="41">
        <v>123</v>
      </c>
      <c r="Z61" s="42">
        <v>0.19699999999999998</v>
      </c>
      <c r="AA61" s="41">
        <f t="shared" si="5"/>
        <v>65</v>
      </c>
      <c r="AB61" s="42">
        <v>0.152</v>
      </c>
      <c r="AC61" s="41">
        <f t="shared" si="6"/>
        <v>245</v>
      </c>
      <c r="AD61" s="48">
        <v>0.23680000000000004</v>
      </c>
      <c r="AE61" s="41">
        <f t="shared" si="7"/>
        <v>253</v>
      </c>
      <c r="AF61" s="35">
        <v>3</v>
      </c>
      <c r="AG61" s="49">
        <f t="shared" si="10"/>
        <v>85.25</v>
      </c>
      <c r="AH61" s="50">
        <v>33</v>
      </c>
    </row>
    <row r="62" spans="1:34" x14ac:dyDescent="0.35">
      <c r="A62" s="38" t="s">
        <v>106</v>
      </c>
      <c r="B62" s="39" t="s">
        <v>57</v>
      </c>
      <c r="C62" s="40">
        <v>123.01793165670463</v>
      </c>
      <c r="D62" s="41">
        <f t="shared" si="0"/>
        <v>60</v>
      </c>
      <c r="E62" s="42">
        <v>0.1398056472313898</v>
      </c>
      <c r="F62" s="41">
        <v>208</v>
      </c>
      <c r="G62" s="43">
        <v>34.284425397541497</v>
      </c>
      <c r="H62" s="41">
        <f t="shared" si="1"/>
        <v>31</v>
      </c>
      <c r="I62" s="44">
        <v>0.13936844112746999</v>
      </c>
      <c r="J62" s="39">
        <f t="shared" si="2"/>
        <v>138</v>
      </c>
      <c r="K62" s="45">
        <v>25500</v>
      </c>
      <c r="L62" s="41">
        <v>56</v>
      </c>
      <c r="M62" s="42">
        <v>0.18198939889477839</v>
      </c>
      <c r="N62" s="41">
        <f t="shared" si="3"/>
        <v>65</v>
      </c>
      <c r="O62" s="42">
        <v>0.17</v>
      </c>
      <c r="P62" s="41">
        <f t="shared" si="4"/>
        <v>227</v>
      </c>
      <c r="Q62" s="39">
        <v>79</v>
      </c>
      <c r="R62" s="40">
        <v>17956.8</v>
      </c>
      <c r="S62" s="41">
        <v>21</v>
      </c>
      <c r="T62" s="42">
        <v>0.51332016079580289</v>
      </c>
      <c r="U62" s="41">
        <v>260</v>
      </c>
      <c r="V62" s="46">
        <v>248.14814814814818</v>
      </c>
      <c r="W62" s="39">
        <v>97</v>
      </c>
      <c r="X62" s="47">
        <v>0.64500000000000002</v>
      </c>
      <c r="Y62" s="41">
        <v>116</v>
      </c>
      <c r="Z62" s="42">
        <v>0.16399999999999998</v>
      </c>
      <c r="AA62" s="41">
        <f t="shared" si="5"/>
        <v>106</v>
      </c>
      <c r="AB62" s="42">
        <v>0.191</v>
      </c>
      <c r="AC62" s="41">
        <f t="shared" si="6"/>
        <v>121</v>
      </c>
      <c r="AD62" s="48">
        <v>0.22459999999999999</v>
      </c>
      <c r="AE62" s="41">
        <f t="shared" si="7"/>
        <v>286</v>
      </c>
      <c r="AF62" s="35">
        <v>2</v>
      </c>
      <c r="AG62" s="49">
        <f t="shared" si="10"/>
        <v>119.66666666666667</v>
      </c>
      <c r="AH62" s="50">
        <v>89</v>
      </c>
    </row>
    <row r="63" spans="1:34" x14ac:dyDescent="0.35">
      <c r="A63" s="38" t="s">
        <v>107</v>
      </c>
      <c r="B63" s="39" t="s">
        <v>38</v>
      </c>
      <c r="C63" s="40">
        <v>121.80656741185385</v>
      </c>
      <c r="D63" s="41">
        <f t="shared" si="0"/>
        <v>61</v>
      </c>
      <c r="E63" s="42">
        <v>0.11009939528741225</v>
      </c>
      <c r="F63" s="41">
        <v>38</v>
      </c>
      <c r="G63" s="43">
        <v>12.149330940155</v>
      </c>
      <c r="H63" s="41">
        <f t="shared" si="1"/>
        <v>304</v>
      </c>
      <c r="I63" s="44">
        <v>0.17941489725089599</v>
      </c>
      <c r="J63" s="39">
        <f t="shared" si="2"/>
        <v>48</v>
      </c>
      <c r="K63" s="45">
        <v>31200</v>
      </c>
      <c r="L63" s="41">
        <v>239</v>
      </c>
      <c r="M63" s="42">
        <v>0.1745185774699759</v>
      </c>
      <c r="N63" s="41">
        <f t="shared" si="3"/>
        <v>78</v>
      </c>
      <c r="O63" s="42">
        <v>0.25900000000000001</v>
      </c>
      <c r="P63" s="41">
        <f t="shared" si="4"/>
        <v>56</v>
      </c>
      <c r="Q63" s="39">
        <v>50</v>
      </c>
      <c r="R63" s="40">
        <v>19096.5</v>
      </c>
      <c r="S63" s="41">
        <v>37</v>
      </c>
      <c r="T63" s="42">
        <v>0.28415394292903295</v>
      </c>
      <c r="U63" s="41">
        <v>50</v>
      </c>
      <c r="V63" s="46">
        <v>349.65846994535519</v>
      </c>
      <c r="W63" s="39">
        <v>18</v>
      </c>
      <c r="X63" s="47">
        <v>0.58099999999999996</v>
      </c>
      <c r="Y63" s="41">
        <v>61</v>
      </c>
      <c r="Z63" s="42">
        <v>0.113</v>
      </c>
      <c r="AA63" s="41">
        <f t="shared" si="5"/>
        <v>260</v>
      </c>
      <c r="AB63" s="42">
        <v>0.307</v>
      </c>
      <c r="AC63" s="41">
        <f t="shared" si="6"/>
        <v>25</v>
      </c>
      <c r="AD63" s="48">
        <v>0.40780000000000005</v>
      </c>
      <c r="AE63" s="41">
        <f t="shared" si="7"/>
        <v>30</v>
      </c>
      <c r="AF63" s="35">
        <v>2</v>
      </c>
      <c r="AG63" s="49">
        <f t="shared" si="10"/>
        <v>86</v>
      </c>
      <c r="AH63" s="50">
        <v>37</v>
      </c>
    </row>
    <row r="64" spans="1:34" x14ac:dyDescent="0.35">
      <c r="A64" s="38" t="s">
        <v>108</v>
      </c>
      <c r="B64" s="39" t="s">
        <v>40</v>
      </c>
      <c r="C64" s="40">
        <v>121.35169903674186</v>
      </c>
      <c r="D64" s="41">
        <f t="shared" si="0"/>
        <v>62</v>
      </c>
      <c r="E64" s="42">
        <v>0.12731409659737306</v>
      </c>
      <c r="F64" s="41">
        <v>122</v>
      </c>
      <c r="G64" s="43">
        <v>34.702394025917002</v>
      </c>
      <c r="H64" s="41">
        <f t="shared" si="1"/>
        <v>27</v>
      </c>
      <c r="I64" s="44">
        <v>0.153205495560849</v>
      </c>
      <c r="J64" s="39">
        <f t="shared" si="2"/>
        <v>98</v>
      </c>
      <c r="K64" s="45">
        <v>26000</v>
      </c>
      <c r="L64" s="41">
        <v>82</v>
      </c>
      <c r="M64" s="42">
        <v>0.18113645633961908</v>
      </c>
      <c r="N64" s="41">
        <f t="shared" si="3"/>
        <v>69</v>
      </c>
      <c r="O64" s="42">
        <v>0.218</v>
      </c>
      <c r="P64" s="41">
        <f t="shared" si="4"/>
        <v>133</v>
      </c>
      <c r="Q64" s="39">
        <v>62</v>
      </c>
      <c r="R64" s="40">
        <v>24743.5</v>
      </c>
      <c r="S64" s="41">
        <v>126</v>
      </c>
      <c r="T64" s="42">
        <v>0.28582317073170738</v>
      </c>
      <c r="U64" s="41">
        <v>52</v>
      </c>
      <c r="V64" s="46">
        <v>260.64981949458485</v>
      </c>
      <c r="W64" s="39">
        <v>86</v>
      </c>
      <c r="X64" s="47">
        <v>0.58399999999999996</v>
      </c>
      <c r="Y64" s="41">
        <v>64</v>
      </c>
      <c r="Z64" s="42">
        <v>0.251</v>
      </c>
      <c r="AA64" s="41">
        <f t="shared" si="5"/>
        <v>30</v>
      </c>
      <c r="AB64" s="42">
        <v>0.16500000000000001</v>
      </c>
      <c r="AC64" s="41">
        <f t="shared" si="6"/>
        <v>193</v>
      </c>
      <c r="AD64" s="48">
        <v>0.27280000000000004</v>
      </c>
      <c r="AE64" s="41">
        <f t="shared" si="7"/>
        <v>165</v>
      </c>
      <c r="AF64" s="35">
        <v>1</v>
      </c>
      <c r="AG64" s="49">
        <f t="shared" si="10"/>
        <v>85.5</v>
      </c>
      <c r="AH64" s="50">
        <v>35</v>
      </c>
    </row>
    <row r="65" spans="1:34" x14ac:dyDescent="0.35">
      <c r="A65" s="38" t="s">
        <v>109</v>
      </c>
      <c r="B65" s="39" t="s">
        <v>67</v>
      </c>
      <c r="C65" s="40">
        <v>121.22158659895941</v>
      </c>
      <c r="D65" s="41">
        <f t="shared" si="0"/>
        <v>63</v>
      </c>
      <c r="E65" s="42">
        <v>0.10697195023190753</v>
      </c>
      <c r="F65" s="41">
        <v>27</v>
      </c>
      <c r="G65" s="43">
        <v>31.057286414222101</v>
      </c>
      <c r="H65" s="41">
        <f t="shared" si="1"/>
        <v>61</v>
      </c>
      <c r="I65" s="44">
        <v>0.148654235853761</v>
      </c>
      <c r="J65" s="39">
        <f t="shared" si="2"/>
        <v>113</v>
      </c>
      <c r="K65" s="45">
        <v>25900</v>
      </c>
      <c r="L65" s="41">
        <v>76</v>
      </c>
      <c r="M65" s="42">
        <v>0.20306824570954299</v>
      </c>
      <c r="N65" s="41">
        <f t="shared" si="3"/>
        <v>40</v>
      </c>
      <c r="O65" s="42">
        <v>0.24100000000000002</v>
      </c>
      <c r="P65" s="41">
        <f t="shared" si="4"/>
        <v>92</v>
      </c>
      <c r="Q65" s="39">
        <v>39</v>
      </c>
      <c r="R65" s="40">
        <v>17811.400000000001</v>
      </c>
      <c r="S65" s="41">
        <v>18</v>
      </c>
      <c r="T65" s="42">
        <v>0.45614391019138423</v>
      </c>
      <c r="U65" s="41">
        <v>216</v>
      </c>
      <c r="V65" s="46">
        <v>299.44751381215468</v>
      </c>
      <c r="W65" s="39">
        <v>42</v>
      </c>
      <c r="X65" s="47">
        <v>0.61799999999999999</v>
      </c>
      <c r="Y65" s="41">
        <v>88</v>
      </c>
      <c r="Z65" s="42">
        <v>0.11900000000000001</v>
      </c>
      <c r="AA65" s="41">
        <f t="shared" si="5"/>
        <v>248</v>
      </c>
      <c r="AB65" s="42">
        <v>0.26300000000000001</v>
      </c>
      <c r="AC65" s="41">
        <f t="shared" si="6"/>
        <v>47</v>
      </c>
      <c r="AD65" s="48">
        <v>0.30759999999999998</v>
      </c>
      <c r="AE65" s="41">
        <f t="shared" si="7"/>
        <v>106</v>
      </c>
      <c r="AF65" s="35">
        <v>1</v>
      </c>
      <c r="AG65" s="49">
        <f t="shared" si="10"/>
        <v>79.5</v>
      </c>
      <c r="AH65" s="50">
        <v>29</v>
      </c>
    </row>
    <row r="66" spans="1:34" x14ac:dyDescent="0.35">
      <c r="A66" s="38" t="s">
        <v>110</v>
      </c>
      <c r="B66" s="39" t="s">
        <v>38</v>
      </c>
      <c r="C66" s="40">
        <v>121.21109390949944</v>
      </c>
      <c r="D66" s="41">
        <f t="shared" si="0"/>
        <v>64</v>
      </c>
      <c r="E66" s="42">
        <v>9.2047608688896485E-2</v>
      </c>
      <c r="F66" s="41">
        <v>8</v>
      </c>
      <c r="G66" s="43">
        <v>15.217776170619899</v>
      </c>
      <c r="H66" s="41">
        <f t="shared" si="1"/>
        <v>285</v>
      </c>
      <c r="I66" s="44">
        <v>0.23989482573038401</v>
      </c>
      <c r="J66" s="39">
        <f t="shared" si="2"/>
        <v>2</v>
      </c>
      <c r="K66" s="45">
        <v>37300</v>
      </c>
      <c r="L66" s="41">
        <v>306</v>
      </c>
      <c r="M66" s="42">
        <v>0.23563822373897747</v>
      </c>
      <c r="N66" s="41">
        <f t="shared" si="3"/>
        <v>17</v>
      </c>
      <c r="O66" s="42">
        <v>0.24600000000000002</v>
      </c>
      <c r="P66" s="41">
        <f t="shared" si="4"/>
        <v>81</v>
      </c>
      <c r="Q66" s="39">
        <v>3</v>
      </c>
      <c r="R66" s="40">
        <v>124100.6</v>
      </c>
      <c r="S66" s="41">
        <v>315</v>
      </c>
      <c r="T66" s="42">
        <v>0.22393805579507542</v>
      </c>
      <c r="U66" s="41">
        <v>28</v>
      </c>
      <c r="V66" s="46">
        <v>366.25114016418365</v>
      </c>
      <c r="W66" s="39">
        <v>12</v>
      </c>
      <c r="X66" s="47">
        <v>0.25700000000000001</v>
      </c>
      <c r="Y66" s="41">
        <v>1</v>
      </c>
      <c r="Z66" s="42">
        <v>0.35899999999999999</v>
      </c>
      <c r="AA66" s="41">
        <f t="shared" si="5"/>
        <v>4</v>
      </c>
      <c r="AB66" s="42">
        <v>0.38400000000000001</v>
      </c>
      <c r="AC66" s="41">
        <f t="shared" si="6"/>
        <v>5</v>
      </c>
      <c r="AD66" s="48">
        <v>0.36299999999999999</v>
      </c>
      <c r="AE66" s="41">
        <f t="shared" si="7"/>
        <v>49</v>
      </c>
      <c r="AF66" s="35">
        <v>6</v>
      </c>
      <c r="AG66" s="49">
        <f t="shared" si="10"/>
        <v>96.916666666666671</v>
      </c>
      <c r="AH66" s="50">
        <v>52</v>
      </c>
    </row>
    <row r="67" spans="1:34" x14ac:dyDescent="0.35">
      <c r="A67" s="38" t="s">
        <v>111</v>
      </c>
      <c r="B67" s="39" t="s">
        <v>53</v>
      </c>
      <c r="C67" s="40">
        <v>121.00251200091535</v>
      </c>
      <c r="D67" s="41">
        <f t="shared" ref="D67:D130" si="11">RANK(C67,C$3:C$320)</f>
        <v>65</v>
      </c>
      <c r="E67" s="42">
        <v>0.13392933894954009</v>
      </c>
      <c r="F67" s="41">
        <v>166</v>
      </c>
      <c r="G67" s="43">
        <v>33.961420242670698</v>
      </c>
      <c r="H67" s="41">
        <f t="shared" ref="H67:H130" si="12">RANK(G67,G$3:G$320)</f>
        <v>32</v>
      </c>
      <c r="I67" s="44">
        <v>0.151483670748255</v>
      </c>
      <c r="J67" s="39">
        <f t="shared" ref="J67:J130" si="13">RANK(I67,I$3:I$320)</f>
        <v>106</v>
      </c>
      <c r="K67" s="45">
        <v>26000</v>
      </c>
      <c r="L67" s="41">
        <v>82</v>
      </c>
      <c r="M67" s="42">
        <v>0.18181061697446912</v>
      </c>
      <c r="N67" s="41">
        <f t="shared" ref="N67:N130" si="14">RANK(M67,M$3:M$320)</f>
        <v>66</v>
      </c>
      <c r="O67" s="42">
        <v>0.29100000000000004</v>
      </c>
      <c r="P67" s="41">
        <f t="shared" ref="P67:P130" si="15">RANK(O67,O$3:O$320)</f>
        <v>21</v>
      </c>
      <c r="Q67" s="39"/>
      <c r="R67" s="40">
        <v>21105.3</v>
      </c>
      <c r="S67" s="41">
        <v>71</v>
      </c>
      <c r="T67" s="42">
        <v>0.31567671790477214</v>
      </c>
      <c r="U67" s="41">
        <v>76</v>
      </c>
      <c r="V67" s="46">
        <v>249.42630185348634</v>
      </c>
      <c r="W67" s="39">
        <v>95</v>
      </c>
      <c r="X67" s="47">
        <v>0.68500000000000005</v>
      </c>
      <c r="Y67" s="41">
        <v>189</v>
      </c>
      <c r="Z67" s="42">
        <v>0.13699999999999998</v>
      </c>
      <c r="AA67" s="41">
        <f t="shared" ref="AA67:AA130" si="16">RANK(Z67,Z$3:Z$320)</f>
        <v>182</v>
      </c>
      <c r="AB67" s="42">
        <v>0.17800000000000002</v>
      </c>
      <c r="AC67" s="41">
        <f t="shared" ref="AC67:AC130" si="17">RANK(AB67,AB$3:AB$320)</f>
        <v>156</v>
      </c>
      <c r="AD67" s="48">
        <v>0.22879999999999998</v>
      </c>
      <c r="AE67" s="41">
        <f t="shared" ref="AE67:AE130" si="18">RANK(AD67,AD$3:AD$320)</f>
        <v>277</v>
      </c>
      <c r="AF67" s="35">
        <v>4</v>
      </c>
      <c r="AG67" s="49">
        <f>(D67+H67+J67+L67+P67+N67+S67+U67+W67+Y67+AE67)/11</f>
        <v>98.181818181818187</v>
      </c>
      <c r="AH67" s="50">
        <v>54</v>
      </c>
    </row>
    <row r="68" spans="1:34" x14ac:dyDescent="0.35">
      <c r="A68" s="38" t="s">
        <v>112</v>
      </c>
      <c r="B68" s="39" t="s">
        <v>44</v>
      </c>
      <c r="C68" s="40">
        <v>120.9450586184666</v>
      </c>
      <c r="D68" s="41">
        <f t="shared" si="11"/>
        <v>66</v>
      </c>
      <c r="E68" s="42">
        <v>0.13460209661816674</v>
      </c>
      <c r="F68" s="41">
        <v>170</v>
      </c>
      <c r="G68" s="43">
        <v>24.927771543181901</v>
      </c>
      <c r="H68" s="41">
        <f t="shared" si="12"/>
        <v>135</v>
      </c>
      <c r="I68" s="44">
        <v>0.17805181981291901</v>
      </c>
      <c r="J68" s="39">
        <f t="shared" si="13"/>
        <v>52</v>
      </c>
      <c r="K68" s="45">
        <v>25400</v>
      </c>
      <c r="L68" s="41">
        <v>50</v>
      </c>
      <c r="M68" s="42">
        <v>0.24175162961724886</v>
      </c>
      <c r="N68" s="41">
        <f t="shared" si="14"/>
        <v>10</v>
      </c>
      <c r="O68" s="42">
        <v>0.251</v>
      </c>
      <c r="P68" s="41">
        <f t="shared" si="15"/>
        <v>77</v>
      </c>
      <c r="Q68" s="39">
        <v>27</v>
      </c>
      <c r="R68" s="40">
        <v>20785</v>
      </c>
      <c r="S68" s="41">
        <v>64</v>
      </c>
      <c r="T68" s="42">
        <v>0.30320017415913791</v>
      </c>
      <c r="U68" s="41">
        <v>66</v>
      </c>
      <c r="V68" s="46">
        <v>337.85584494245916</v>
      </c>
      <c r="W68" s="39">
        <v>22</v>
      </c>
      <c r="X68" s="47">
        <v>0.623</v>
      </c>
      <c r="Y68" s="41">
        <v>93</v>
      </c>
      <c r="Z68" s="42">
        <v>0.14599999999999999</v>
      </c>
      <c r="AA68" s="41">
        <f t="shared" si="16"/>
        <v>147</v>
      </c>
      <c r="AB68" s="42">
        <v>0.23100000000000001</v>
      </c>
      <c r="AC68" s="41">
        <f t="shared" si="17"/>
        <v>64</v>
      </c>
      <c r="AD68" s="48">
        <v>0.24420000000000003</v>
      </c>
      <c r="AE68" s="41">
        <f t="shared" si="18"/>
        <v>232</v>
      </c>
      <c r="AF68" s="35">
        <v>3</v>
      </c>
      <c r="AG68" s="49">
        <f>(D68+H68+J68+L68+P68+Q68+N68+S68+U68+W68+Y68+AE68)/12</f>
        <v>74.5</v>
      </c>
      <c r="AH68" s="50">
        <v>19</v>
      </c>
    </row>
    <row r="69" spans="1:34" x14ac:dyDescent="0.35">
      <c r="A69" s="38" t="s">
        <v>113</v>
      </c>
      <c r="B69" s="39" t="s">
        <v>57</v>
      </c>
      <c r="C69" s="40">
        <v>120.7129948394456</v>
      </c>
      <c r="D69" s="41">
        <f t="shared" si="11"/>
        <v>67</v>
      </c>
      <c r="E69" s="42">
        <v>0.11652530312517789</v>
      </c>
      <c r="F69" s="41">
        <v>61</v>
      </c>
      <c r="G69" s="43">
        <v>24.2910250331554</v>
      </c>
      <c r="H69" s="41">
        <f t="shared" si="12"/>
        <v>151</v>
      </c>
      <c r="I69" s="44">
        <v>0.186100551673058</v>
      </c>
      <c r="J69" s="39">
        <f t="shared" si="13"/>
        <v>31</v>
      </c>
      <c r="K69" s="45">
        <v>24200</v>
      </c>
      <c r="L69" s="41">
        <v>14</v>
      </c>
      <c r="M69" s="42">
        <v>0.22239515691246298</v>
      </c>
      <c r="N69" s="41">
        <f t="shared" si="14"/>
        <v>26</v>
      </c>
      <c r="O69" s="42">
        <v>0.25600000000000001</v>
      </c>
      <c r="P69" s="41">
        <f t="shared" si="15"/>
        <v>63</v>
      </c>
      <c r="Q69" s="39">
        <v>12</v>
      </c>
      <c r="R69" s="40">
        <v>26509.4</v>
      </c>
      <c r="S69" s="41">
        <v>159</v>
      </c>
      <c r="T69" s="42">
        <v>0.30631451123254405</v>
      </c>
      <c r="U69" s="41">
        <v>69</v>
      </c>
      <c r="V69" s="46">
        <v>271.98817442719883</v>
      </c>
      <c r="W69" s="39">
        <v>68</v>
      </c>
      <c r="X69" s="47">
        <v>0.47200000000000003</v>
      </c>
      <c r="Y69" s="41">
        <v>24</v>
      </c>
      <c r="Z69" s="42">
        <v>0.23199999999999998</v>
      </c>
      <c r="AA69" s="41">
        <f t="shared" si="16"/>
        <v>38</v>
      </c>
      <c r="AB69" s="42">
        <v>0.29699999999999999</v>
      </c>
      <c r="AC69" s="41">
        <f t="shared" si="17"/>
        <v>26</v>
      </c>
      <c r="AD69" s="48">
        <v>0.27179999999999999</v>
      </c>
      <c r="AE69" s="41">
        <f t="shared" si="18"/>
        <v>168</v>
      </c>
      <c r="AF69" s="35">
        <v>5</v>
      </c>
      <c r="AG69" s="49">
        <f>(D69+H69+J69+L69+P69+Q69+N69+S69+U69+W69+Y69+AE69)/12</f>
        <v>71</v>
      </c>
      <c r="AH69" s="50">
        <v>17</v>
      </c>
    </row>
    <row r="70" spans="1:34" x14ac:dyDescent="0.35">
      <c r="A70" s="38" t="s">
        <v>114</v>
      </c>
      <c r="B70" s="39" t="s">
        <v>50</v>
      </c>
      <c r="C70" s="40">
        <v>119.78556791569086</v>
      </c>
      <c r="D70" s="41">
        <f t="shared" si="11"/>
        <v>68</v>
      </c>
      <c r="E70" s="42">
        <v>0.11264701389949595</v>
      </c>
      <c r="F70" s="41">
        <v>46</v>
      </c>
      <c r="G70" s="43">
        <v>31.7439988290398</v>
      </c>
      <c r="H70" s="41">
        <f t="shared" si="12"/>
        <v>56</v>
      </c>
      <c r="I70" s="44">
        <v>0.19379832892840901</v>
      </c>
      <c r="J70" s="39">
        <f t="shared" si="13"/>
        <v>26</v>
      </c>
      <c r="K70" s="45">
        <v>24700</v>
      </c>
      <c r="L70" s="41">
        <v>24</v>
      </c>
      <c r="M70" s="42">
        <v>0.22449502341920374</v>
      </c>
      <c r="N70" s="41">
        <f t="shared" si="14"/>
        <v>23</v>
      </c>
      <c r="O70" s="42">
        <v>0.21600000000000003</v>
      </c>
      <c r="P70" s="41">
        <f t="shared" si="15"/>
        <v>137</v>
      </c>
      <c r="Q70" s="39">
        <v>20</v>
      </c>
      <c r="R70" s="40">
        <v>19352.900000000001</v>
      </c>
      <c r="S70" s="41">
        <v>42</v>
      </c>
      <c r="T70" s="42">
        <v>0.27145500809622947</v>
      </c>
      <c r="U70" s="41">
        <v>44</v>
      </c>
      <c r="V70" s="46">
        <v>272.83653846153845</v>
      </c>
      <c r="W70" s="39">
        <v>65</v>
      </c>
      <c r="X70" s="47">
        <v>0.59799999999999998</v>
      </c>
      <c r="Y70" s="41">
        <v>72</v>
      </c>
      <c r="Z70" s="42">
        <v>0.23699999999999999</v>
      </c>
      <c r="AA70" s="41">
        <f t="shared" si="16"/>
        <v>33</v>
      </c>
      <c r="AB70" s="42">
        <v>0.16500000000000001</v>
      </c>
      <c r="AC70" s="41">
        <f t="shared" si="17"/>
        <v>193</v>
      </c>
      <c r="AD70" s="48">
        <v>0.25039999999999996</v>
      </c>
      <c r="AE70" s="41">
        <f t="shared" si="18"/>
        <v>219</v>
      </c>
      <c r="AF70" s="35">
        <v>4</v>
      </c>
      <c r="AG70" s="49">
        <f>(D70+H70+J70+L70+P70+Q70+N70+S70+U70+W70+Y70+AE70)/12</f>
        <v>66.333333333333329</v>
      </c>
      <c r="AH70" s="50">
        <v>10</v>
      </c>
    </row>
    <row r="71" spans="1:34" x14ac:dyDescent="0.35">
      <c r="A71" s="38" t="s">
        <v>115</v>
      </c>
      <c r="B71" s="39" t="s">
        <v>53</v>
      </c>
      <c r="C71" s="40">
        <v>119.25714105156723</v>
      </c>
      <c r="D71" s="41">
        <f t="shared" si="11"/>
        <v>69</v>
      </c>
      <c r="E71" s="42">
        <v>0.11320129827117971</v>
      </c>
      <c r="F71" s="41">
        <v>48</v>
      </c>
      <c r="G71" s="43">
        <v>27.094919110212299</v>
      </c>
      <c r="H71" s="41">
        <f t="shared" si="12"/>
        <v>104</v>
      </c>
      <c r="I71" s="44">
        <v>0.17225207632586401</v>
      </c>
      <c r="J71" s="39">
        <f t="shared" si="13"/>
        <v>64</v>
      </c>
      <c r="K71" s="45">
        <v>26300</v>
      </c>
      <c r="L71" s="41">
        <v>102</v>
      </c>
      <c r="M71" s="42">
        <v>0.18889029322548029</v>
      </c>
      <c r="N71" s="41">
        <f t="shared" si="14"/>
        <v>58</v>
      </c>
      <c r="O71" s="42">
        <v>0.254</v>
      </c>
      <c r="P71" s="41">
        <f t="shared" si="15"/>
        <v>69</v>
      </c>
      <c r="Q71" s="39">
        <v>140</v>
      </c>
      <c r="R71" s="40">
        <v>28271.200000000001</v>
      </c>
      <c r="S71" s="41">
        <v>186</v>
      </c>
      <c r="T71" s="42">
        <v>0.37004919536396241</v>
      </c>
      <c r="U71" s="41">
        <v>126</v>
      </c>
      <c r="V71" s="46">
        <v>266.42424242424244</v>
      </c>
      <c r="W71" s="39">
        <v>76</v>
      </c>
      <c r="X71" s="47">
        <v>0.63600000000000001</v>
      </c>
      <c r="Y71" s="41">
        <v>108</v>
      </c>
      <c r="Z71" s="42">
        <v>0.19500000000000001</v>
      </c>
      <c r="AA71" s="41">
        <f t="shared" si="16"/>
        <v>68</v>
      </c>
      <c r="AB71" s="42">
        <v>0.16899999999999998</v>
      </c>
      <c r="AC71" s="41">
        <f t="shared" si="17"/>
        <v>186</v>
      </c>
      <c r="AD71" s="48">
        <v>0.28420000000000001</v>
      </c>
      <c r="AE71" s="41">
        <f t="shared" si="18"/>
        <v>144</v>
      </c>
      <c r="AF71" s="35">
        <v>0</v>
      </c>
      <c r="AG71" s="49">
        <f>(D71+H71+J71+L71+P71+N71+S71+U71+W71+Y71+AE71)/11</f>
        <v>100.54545454545455</v>
      </c>
      <c r="AH71" s="50">
        <v>57</v>
      </c>
    </row>
    <row r="72" spans="1:34" x14ac:dyDescent="0.35">
      <c r="A72" s="38" t="s">
        <v>116</v>
      </c>
      <c r="B72" s="39" t="s">
        <v>38</v>
      </c>
      <c r="C72" s="40">
        <v>119.08264319221637</v>
      </c>
      <c r="D72" s="41">
        <f t="shared" si="11"/>
        <v>70</v>
      </c>
      <c r="E72" s="42">
        <v>9.6942580164056671E-2</v>
      </c>
      <c r="F72" s="41">
        <v>13</v>
      </c>
      <c r="G72" s="43">
        <v>16.022856701608099</v>
      </c>
      <c r="H72" s="41">
        <f t="shared" si="12"/>
        <v>277</v>
      </c>
      <c r="I72" s="44">
        <v>0.200861884020863</v>
      </c>
      <c r="J72" s="39">
        <f t="shared" si="13"/>
        <v>17</v>
      </c>
      <c r="K72" s="45">
        <v>36200</v>
      </c>
      <c r="L72" s="41">
        <v>301</v>
      </c>
      <c r="M72" s="42">
        <v>0.17788845775178086</v>
      </c>
      <c r="N72" s="41">
        <f t="shared" si="14"/>
        <v>73</v>
      </c>
      <c r="O72" s="42">
        <v>0.188</v>
      </c>
      <c r="P72" s="41">
        <f t="shared" si="15"/>
        <v>194</v>
      </c>
      <c r="Q72" s="39">
        <v>51</v>
      </c>
      <c r="R72" s="40">
        <v>68024.100000000006</v>
      </c>
      <c r="S72" s="41">
        <v>311</v>
      </c>
      <c r="T72" s="42">
        <v>0.52055903682320626</v>
      </c>
      <c r="U72" s="41">
        <v>263</v>
      </c>
      <c r="V72" s="46">
        <v>281.01587301587301</v>
      </c>
      <c r="W72" s="39">
        <v>57</v>
      </c>
      <c r="X72" s="47">
        <v>0.31299999999999994</v>
      </c>
      <c r="Y72" s="41">
        <v>6</v>
      </c>
      <c r="Z72" s="42">
        <v>0.39700000000000002</v>
      </c>
      <c r="AA72" s="41">
        <f t="shared" si="16"/>
        <v>3</v>
      </c>
      <c r="AB72" s="42">
        <v>0.28999999999999998</v>
      </c>
      <c r="AC72" s="41">
        <f t="shared" si="17"/>
        <v>32</v>
      </c>
      <c r="AD72" s="48">
        <v>0.4476</v>
      </c>
      <c r="AE72" s="41">
        <f t="shared" si="18"/>
        <v>15</v>
      </c>
      <c r="AF72" s="35">
        <v>3</v>
      </c>
      <c r="AG72" s="49">
        <f t="shared" ref="AG72:AG78" si="19">(D72+H72+J72+L72+P72+Q72+N72+S72+U72+W72+Y72+AE72)/12</f>
        <v>136.25</v>
      </c>
      <c r="AH72" s="50">
        <v>120</v>
      </c>
    </row>
    <row r="73" spans="1:34" x14ac:dyDescent="0.35">
      <c r="A73" s="38" t="s">
        <v>117</v>
      </c>
      <c r="B73" s="39" t="s">
        <v>40</v>
      </c>
      <c r="C73" s="40">
        <v>118.34530946047877</v>
      </c>
      <c r="D73" s="41">
        <f t="shared" si="11"/>
        <v>71</v>
      </c>
      <c r="E73" s="42">
        <v>0.11445823549144582</v>
      </c>
      <c r="F73" s="41">
        <v>52</v>
      </c>
      <c r="G73" s="43">
        <v>26.797411568541801</v>
      </c>
      <c r="H73" s="41">
        <f t="shared" si="12"/>
        <v>106</v>
      </c>
      <c r="I73" s="44">
        <v>0.20067951327361799</v>
      </c>
      <c r="J73" s="39">
        <f t="shared" si="13"/>
        <v>18</v>
      </c>
      <c r="K73" s="45">
        <v>26600</v>
      </c>
      <c r="L73" s="41">
        <v>111</v>
      </c>
      <c r="M73" s="42">
        <v>0.17608082893326452</v>
      </c>
      <c r="N73" s="41">
        <f t="shared" si="14"/>
        <v>76</v>
      </c>
      <c r="O73" s="42">
        <v>0.27600000000000002</v>
      </c>
      <c r="P73" s="41">
        <f t="shared" si="15"/>
        <v>32</v>
      </c>
      <c r="Q73" s="39">
        <v>159</v>
      </c>
      <c r="R73" s="40">
        <v>34987.4</v>
      </c>
      <c r="S73" s="41">
        <v>244</v>
      </c>
      <c r="T73" s="42">
        <v>0.41178425442823441</v>
      </c>
      <c r="U73" s="41">
        <v>168</v>
      </c>
      <c r="V73" s="46">
        <v>274.78460654796095</v>
      </c>
      <c r="W73" s="39">
        <v>63</v>
      </c>
      <c r="X73" s="47">
        <v>0.49700000000000005</v>
      </c>
      <c r="Y73" s="41">
        <v>32</v>
      </c>
      <c r="Z73" s="42">
        <v>0.27300000000000002</v>
      </c>
      <c r="AA73" s="41">
        <f t="shared" si="16"/>
        <v>18</v>
      </c>
      <c r="AB73" s="42">
        <v>0.23</v>
      </c>
      <c r="AC73" s="41">
        <f t="shared" si="17"/>
        <v>65</v>
      </c>
      <c r="AD73" s="48">
        <v>0.34760000000000002</v>
      </c>
      <c r="AE73" s="41">
        <f t="shared" si="18"/>
        <v>65</v>
      </c>
      <c r="AF73" s="35">
        <v>3</v>
      </c>
      <c r="AG73" s="49">
        <f t="shared" si="19"/>
        <v>95.416666666666671</v>
      </c>
      <c r="AH73" s="50">
        <v>49</v>
      </c>
    </row>
    <row r="74" spans="1:34" x14ac:dyDescent="0.35">
      <c r="A74" s="38" t="s">
        <v>118</v>
      </c>
      <c r="B74" s="39" t="s">
        <v>38</v>
      </c>
      <c r="C74" s="40">
        <v>118.34146637625506</v>
      </c>
      <c r="D74" s="41">
        <f t="shared" si="11"/>
        <v>72</v>
      </c>
      <c r="E74" s="42">
        <v>9.0775002404848176E-2</v>
      </c>
      <c r="F74" s="41">
        <v>7</v>
      </c>
      <c r="G74" s="43">
        <v>16.013114057389199</v>
      </c>
      <c r="H74" s="41">
        <f t="shared" si="12"/>
        <v>278</v>
      </c>
      <c r="I74" s="44">
        <v>0.19988591824687801</v>
      </c>
      <c r="J74" s="39">
        <f t="shared" si="13"/>
        <v>19</v>
      </c>
      <c r="K74" s="45">
        <v>35800</v>
      </c>
      <c r="L74" s="41">
        <v>298</v>
      </c>
      <c r="M74" s="42">
        <v>0.17647438281208497</v>
      </c>
      <c r="N74" s="41">
        <f t="shared" si="14"/>
        <v>74</v>
      </c>
      <c r="O74" s="42">
        <v>0.113</v>
      </c>
      <c r="P74" s="41">
        <f t="shared" si="15"/>
        <v>309</v>
      </c>
      <c r="Q74" s="39">
        <v>54</v>
      </c>
      <c r="R74" s="40">
        <v>42411.1</v>
      </c>
      <c r="S74" s="41">
        <v>277</v>
      </c>
      <c r="T74" s="42">
        <v>0.53861391993377095</v>
      </c>
      <c r="U74" s="41">
        <v>274</v>
      </c>
      <c r="V74" s="46">
        <v>286.42911296436694</v>
      </c>
      <c r="W74" s="39">
        <v>53</v>
      </c>
      <c r="X74" s="47">
        <v>0.34799999999999998</v>
      </c>
      <c r="Y74" s="41">
        <v>10</v>
      </c>
      <c r="Z74" s="42">
        <v>0.33600000000000002</v>
      </c>
      <c r="AA74" s="41">
        <f t="shared" si="16"/>
        <v>6</v>
      </c>
      <c r="AB74" s="42">
        <v>0.316</v>
      </c>
      <c r="AC74" s="41">
        <f t="shared" si="17"/>
        <v>20</v>
      </c>
      <c r="AD74" s="48">
        <v>0.50060000000000004</v>
      </c>
      <c r="AE74" s="41">
        <f t="shared" si="18"/>
        <v>7</v>
      </c>
      <c r="AF74" s="35">
        <v>3</v>
      </c>
      <c r="AG74" s="49">
        <f t="shared" si="19"/>
        <v>143.75</v>
      </c>
      <c r="AH74" s="50">
        <v>124</v>
      </c>
    </row>
    <row r="75" spans="1:34" x14ac:dyDescent="0.35">
      <c r="A75" s="38" t="s">
        <v>119</v>
      </c>
      <c r="B75" s="39" t="s">
        <v>48</v>
      </c>
      <c r="C75" s="40">
        <v>117.37579759814986</v>
      </c>
      <c r="D75" s="41">
        <f t="shared" si="11"/>
        <v>73</v>
      </c>
      <c r="E75" s="42">
        <v>0.14011869436201779</v>
      </c>
      <c r="F75" s="41">
        <v>210</v>
      </c>
      <c r="G75" s="43">
        <v>24.7986848337931</v>
      </c>
      <c r="H75" s="41">
        <f t="shared" si="12"/>
        <v>138</v>
      </c>
      <c r="I75" s="44">
        <v>0.139973689802842</v>
      </c>
      <c r="J75" s="39">
        <f t="shared" si="13"/>
        <v>136</v>
      </c>
      <c r="K75" s="45">
        <v>30200</v>
      </c>
      <c r="L75" s="41">
        <v>224</v>
      </c>
      <c r="M75" s="42">
        <v>0.16807378305330323</v>
      </c>
      <c r="N75" s="41">
        <f t="shared" si="14"/>
        <v>94</v>
      </c>
      <c r="O75" s="42">
        <v>0.185</v>
      </c>
      <c r="P75" s="41">
        <f t="shared" si="15"/>
        <v>198</v>
      </c>
      <c r="Q75" s="39">
        <v>99</v>
      </c>
      <c r="R75" s="40">
        <v>19476.5</v>
      </c>
      <c r="S75" s="41">
        <v>44</v>
      </c>
      <c r="T75" s="42">
        <v>0.26123950787627925</v>
      </c>
      <c r="U75" s="41">
        <v>41</v>
      </c>
      <c r="V75" s="46">
        <v>279.82646420824295</v>
      </c>
      <c r="W75" s="39">
        <v>59</v>
      </c>
      <c r="X75" s="47">
        <v>0.62</v>
      </c>
      <c r="Y75" s="41">
        <v>90</v>
      </c>
      <c r="Z75" s="42">
        <v>0.115</v>
      </c>
      <c r="AA75" s="41">
        <f t="shared" si="16"/>
        <v>257</v>
      </c>
      <c r="AB75" s="42">
        <v>0.26500000000000001</v>
      </c>
      <c r="AC75" s="41">
        <f t="shared" si="17"/>
        <v>45</v>
      </c>
      <c r="AD75" s="48">
        <v>0.33579999999999999</v>
      </c>
      <c r="AE75" s="41">
        <f t="shared" si="18"/>
        <v>76</v>
      </c>
      <c r="AF75" s="35">
        <v>0</v>
      </c>
      <c r="AG75" s="49">
        <f t="shared" si="19"/>
        <v>106</v>
      </c>
      <c r="AH75" s="50">
        <v>69</v>
      </c>
    </row>
    <row r="76" spans="1:34" x14ac:dyDescent="0.35">
      <c r="A76" s="38" t="s">
        <v>120</v>
      </c>
      <c r="B76" s="39" t="s">
        <v>57</v>
      </c>
      <c r="C76" s="40">
        <v>116.24887355742678</v>
      </c>
      <c r="D76" s="41">
        <f t="shared" si="11"/>
        <v>74</v>
      </c>
      <c r="E76" s="42">
        <v>0.14103525881470366</v>
      </c>
      <c r="F76" s="41">
        <v>218</v>
      </c>
      <c r="G76" s="43">
        <v>33.236112053177798</v>
      </c>
      <c r="H76" s="41">
        <f t="shared" si="12"/>
        <v>39</v>
      </c>
      <c r="I76" s="44">
        <v>0.14393046380812599</v>
      </c>
      <c r="J76" s="39">
        <f t="shared" si="13"/>
        <v>125</v>
      </c>
      <c r="K76" s="45">
        <v>26000</v>
      </c>
      <c r="L76" s="41">
        <v>82</v>
      </c>
      <c r="M76" s="42">
        <v>0.19935853334754508</v>
      </c>
      <c r="N76" s="41">
        <f t="shared" si="14"/>
        <v>44</v>
      </c>
      <c r="O76" s="42">
        <v>0.20800000000000002</v>
      </c>
      <c r="P76" s="41">
        <f t="shared" si="15"/>
        <v>149</v>
      </c>
      <c r="Q76" s="39">
        <v>55</v>
      </c>
      <c r="R76" s="40">
        <v>31937.599999999999</v>
      </c>
      <c r="S76" s="41">
        <v>219</v>
      </c>
      <c r="T76" s="42">
        <v>0.2910033195582955</v>
      </c>
      <c r="U76" s="41">
        <v>54</v>
      </c>
      <c r="V76" s="46">
        <v>276.5182186234818</v>
      </c>
      <c r="W76" s="39">
        <v>61</v>
      </c>
      <c r="X76" s="47">
        <v>0.59799999999999998</v>
      </c>
      <c r="Y76" s="41">
        <v>72</v>
      </c>
      <c r="Z76" s="42">
        <v>0.188</v>
      </c>
      <c r="AA76" s="41">
        <f t="shared" si="16"/>
        <v>75</v>
      </c>
      <c r="AB76" s="42">
        <v>0.214</v>
      </c>
      <c r="AC76" s="41">
        <f t="shared" si="17"/>
        <v>80</v>
      </c>
      <c r="AD76" s="48">
        <v>0.18040000000000003</v>
      </c>
      <c r="AE76" s="41">
        <f t="shared" si="18"/>
        <v>316</v>
      </c>
      <c r="AF76" s="35">
        <v>0</v>
      </c>
      <c r="AG76" s="49">
        <f t="shared" si="19"/>
        <v>107.5</v>
      </c>
      <c r="AH76" s="50">
        <v>71</v>
      </c>
    </row>
    <row r="77" spans="1:34" x14ac:dyDescent="0.35">
      <c r="A77" s="38" t="s">
        <v>121</v>
      </c>
      <c r="B77" s="39" t="s">
        <v>38</v>
      </c>
      <c r="C77" s="40">
        <v>115.9232706499706</v>
      </c>
      <c r="D77" s="41">
        <f t="shared" si="11"/>
        <v>75</v>
      </c>
      <c r="E77" s="42">
        <v>0.10090458347526589</v>
      </c>
      <c r="F77" s="41">
        <v>18</v>
      </c>
      <c r="G77" s="43">
        <v>17.637922410691601</v>
      </c>
      <c r="H77" s="41">
        <f t="shared" si="12"/>
        <v>263</v>
      </c>
      <c r="I77" s="44">
        <v>0.19837947270570899</v>
      </c>
      <c r="J77" s="39">
        <f t="shared" si="13"/>
        <v>21</v>
      </c>
      <c r="K77" s="45">
        <v>30600</v>
      </c>
      <c r="L77" s="41">
        <v>232</v>
      </c>
      <c r="M77" s="42">
        <v>0.19408734720381893</v>
      </c>
      <c r="N77" s="41">
        <f t="shared" si="14"/>
        <v>51</v>
      </c>
      <c r="O77" s="42">
        <v>0.28600000000000003</v>
      </c>
      <c r="P77" s="41">
        <f t="shared" si="15"/>
        <v>26</v>
      </c>
      <c r="Q77" s="39">
        <v>35</v>
      </c>
      <c r="R77" s="40">
        <v>58953.7</v>
      </c>
      <c r="S77" s="41">
        <v>308</v>
      </c>
      <c r="T77" s="42">
        <v>0.10404237625194335</v>
      </c>
      <c r="U77" s="41">
        <v>11</v>
      </c>
      <c r="V77" s="46">
        <v>337.84709014834539</v>
      </c>
      <c r="W77" s="39">
        <v>23</v>
      </c>
      <c r="X77" s="47">
        <v>0.47799999999999998</v>
      </c>
      <c r="Y77" s="41">
        <v>27</v>
      </c>
      <c r="Z77" s="42">
        <v>0.21</v>
      </c>
      <c r="AA77" s="41">
        <f t="shared" si="16"/>
        <v>52</v>
      </c>
      <c r="AB77" s="42">
        <v>0.312</v>
      </c>
      <c r="AC77" s="41">
        <f t="shared" si="17"/>
        <v>23</v>
      </c>
      <c r="AD77" s="48">
        <v>0.37460000000000004</v>
      </c>
      <c r="AE77" s="41">
        <f t="shared" si="18"/>
        <v>43</v>
      </c>
      <c r="AF77" s="35">
        <v>5</v>
      </c>
      <c r="AG77" s="49">
        <f t="shared" si="19"/>
        <v>92.916666666666671</v>
      </c>
      <c r="AH77" s="50">
        <v>46</v>
      </c>
    </row>
    <row r="78" spans="1:34" x14ac:dyDescent="0.35">
      <c r="A78" s="38" t="s">
        <v>122</v>
      </c>
      <c r="B78" s="39" t="s">
        <v>44</v>
      </c>
      <c r="C78" s="40">
        <v>114.97857164567735</v>
      </c>
      <c r="D78" s="41">
        <f t="shared" si="11"/>
        <v>76</v>
      </c>
      <c r="E78" s="42">
        <v>0.15455787108428426</v>
      </c>
      <c r="F78" s="41">
        <v>282</v>
      </c>
      <c r="G78" s="43">
        <v>35.409975582820799</v>
      </c>
      <c r="H78" s="41">
        <f t="shared" si="12"/>
        <v>22</v>
      </c>
      <c r="I78" s="44">
        <v>0.149920035314595</v>
      </c>
      <c r="J78" s="39">
        <f t="shared" si="13"/>
        <v>110</v>
      </c>
      <c r="K78" s="45">
        <v>25300</v>
      </c>
      <c r="L78" s="41">
        <v>44</v>
      </c>
      <c r="M78" s="42">
        <v>0.18361009513581422</v>
      </c>
      <c r="N78" s="41">
        <f t="shared" si="14"/>
        <v>64</v>
      </c>
      <c r="O78" s="42">
        <v>0.251</v>
      </c>
      <c r="P78" s="41">
        <f t="shared" si="15"/>
        <v>77</v>
      </c>
      <c r="Q78" s="39">
        <v>48</v>
      </c>
      <c r="R78" s="40">
        <v>19341</v>
      </c>
      <c r="S78" s="41">
        <v>41</v>
      </c>
      <c r="T78" s="42">
        <v>0.45403400309119002</v>
      </c>
      <c r="U78" s="41">
        <v>213</v>
      </c>
      <c r="V78" s="46">
        <v>216.71597633136093</v>
      </c>
      <c r="W78" s="39">
        <v>131</v>
      </c>
      <c r="X78" s="47">
        <v>0.629</v>
      </c>
      <c r="Y78" s="41">
        <v>100</v>
      </c>
      <c r="Z78" s="42">
        <v>0.19699999999999998</v>
      </c>
      <c r="AA78" s="41">
        <f t="shared" si="16"/>
        <v>65</v>
      </c>
      <c r="AB78" s="42">
        <v>0.17499999999999999</v>
      </c>
      <c r="AC78" s="41">
        <f t="shared" si="17"/>
        <v>164</v>
      </c>
      <c r="AD78" s="48">
        <v>0.217</v>
      </c>
      <c r="AE78" s="41">
        <f t="shared" si="18"/>
        <v>297</v>
      </c>
      <c r="AF78" s="35">
        <v>1</v>
      </c>
      <c r="AG78" s="49">
        <f t="shared" si="19"/>
        <v>101.91666666666667</v>
      </c>
      <c r="AH78" s="50">
        <v>58</v>
      </c>
    </row>
    <row r="79" spans="1:34" x14ac:dyDescent="0.35">
      <c r="A79" s="38" t="s">
        <v>123</v>
      </c>
      <c r="B79" s="39" t="s">
        <v>103</v>
      </c>
      <c r="C79" s="40">
        <v>114.81875774446326</v>
      </c>
      <c r="D79" s="41">
        <f t="shared" si="11"/>
        <v>77</v>
      </c>
      <c r="E79" s="42">
        <v>0.11217510259917921</v>
      </c>
      <c r="F79" s="41">
        <v>44</v>
      </c>
      <c r="G79" s="43">
        <v>33.595699750431997</v>
      </c>
      <c r="H79" s="41">
        <f t="shared" si="12"/>
        <v>37</v>
      </c>
      <c r="I79" s="44">
        <v>0.11963890652156001</v>
      </c>
      <c r="J79" s="39">
        <f t="shared" si="13"/>
        <v>186</v>
      </c>
      <c r="K79" s="45" t="s">
        <v>124</v>
      </c>
      <c r="L79" s="41"/>
      <c r="M79" s="42">
        <v>0.16240248520916595</v>
      </c>
      <c r="N79" s="41">
        <f t="shared" si="14"/>
        <v>107</v>
      </c>
      <c r="O79" s="42">
        <v>0.23100000000000001</v>
      </c>
      <c r="P79" s="41">
        <f t="shared" si="15"/>
        <v>109</v>
      </c>
      <c r="Q79" s="39">
        <v>60</v>
      </c>
      <c r="R79" s="40">
        <v>17601.5</v>
      </c>
      <c r="S79" s="41">
        <v>12</v>
      </c>
      <c r="T79" s="42">
        <v>0.30185477027518481</v>
      </c>
      <c r="U79" s="41">
        <v>64</v>
      </c>
      <c r="V79" s="46">
        <v>201.46341463414635</v>
      </c>
      <c r="W79" s="39">
        <v>145</v>
      </c>
      <c r="X79" s="47">
        <v>0.65099999999999991</v>
      </c>
      <c r="Y79" s="41">
        <v>126</v>
      </c>
      <c r="Z79" s="42">
        <v>8.3000000000000004E-2</v>
      </c>
      <c r="AA79" s="41">
        <f t="shared" si="16"/>
        <v>308</v>
      </c>
      <c r="AB79" s="42">
        <v>0.26600000000000001</v>
      </c>
      <c r="AC79" s="41">
        <f t="shared" si="17"/>
        <v>44</v>
      </c>
      <c r="AD79" s="48">
        <v>0.28299999999999997</v>
      </c>
      <c r="AE79" s="41">
        <f t="shared" si="18"/>
        <v>146</v>
      </c>
      <c r="AF79" s="35"/>
      <c r="AG79" s="49">
        <f>(D79+H79+J79+P79+Q79+N79+S79+U79+W79+Y79+AE79)/11</f>
        <v>97.181818181818187</v>
      </c>
      <c r="AH79" s="50">
        <v>53</v>
      </c>
    </row>
    <row r="80" spans="1:34" x14ac:dyDescent="0.35">
      <c r="A80" s="38" t="s">
        <v>125</v>
      </c>
      <c r="B80" s="39" t="s">
        <v>44</v>
      </c>
      <c r="C80" s="40">
        <v>114.43507477745085</v>
      </c>
      <c r="D80" s="41">
        <f t="shared" si="11"/>
        <v>78</v>
      </c>
      <c r="E80" s="42">
        <v>0.15476092840154188</v>
      </c>
      <c r="F80" s="41">
        <v>286</v>
      </c>
      <c r="G80" s="43">
        <v>33.927892669604297</v>
      </c>
      <c r="H80" s="41">
        <f t="shared" si="12"/>
        <v>33</v>
      </c>
      <c r="I80" s="44">
        <v>0.162883459015599</v>
      </c>
      <c r="J80" s="39">
        <f t="shared" si="13"/>
        <v>78</v>
      </c>
      <c r="K80" s="45">
        <v>25200</v>
      </c>
      <c r="L80" s="41">
        <v>40</v>
      </c>
      <c r="M80" s="42">
        <v>0.19121628914260508</v>
      </c>
      <c r="N80" s="41">
        <f t="shared" si="14"/>
        <v>53</v>
      </c>
      <c r="O80" s="42">
        <v>0.27399999999999997</v>
      </c>
      <c r="P80" s="41">
        <f t="shared" si="15"/>
        <v>37</v>
      </c>
      <c r="Q80" s="39">
        <v>56</v>
      </c>
      <c r="R80" s="40">
        <v>20973.1</v>
      </c>
      <c r="S80" s="41">
        <v>67</v>
      </c>
      <c r="T80" s="42">
        <v>0.32898534635879217</v>
      </c>
      <c r="U80" s="41">
        <v>88</v>
      </c>
      <c r="V80" s="46">
        <v>234.28952635090059</v>
      </c>
      <c r="W80" s="39">
        <v>110</v>
      </c>
      <c r="X80" s="47">
        <v>0.64</v>
      </c>
      <c r="Y80" s="41">
        <v>110</v>
      </c>
      <c r="Z80" s="42">
        <v>0.20699999999999999</v>
      </c>
      <c r="AA80" s="41">
        <f t="shared" si="16"/>
        <v>58</v>
      </c>
      <c r="AB80" s="42">
        <v>0.153</v>
      </c>
      <c r="AC80" s="41">
        <f t="shared" si="17"/>
        <v>241</v>
      </c>
      <c r="AD80" s="48">
        <v>0.22880000000000003</v>
      </c>
      <c r="AE80" s="41">
        <f t="shared" si="18"/>
        <v>276</v>
      </c>
      <c r="AF80" s="35">
        <v>0</v>
      </c>
      <c r="AG80" s="49">
        <f>(D80+H80+J80+L80+P80+Q80+N80+S80+U80+W80+Y80+AE80)/12</f>
        <v>85.5</v>
      </c>
      <c r="AH80" s="50">
        <v>35</v>
      </c>
    </row>
    <row r="81" spans="1:34" x14ac:dyDescent="0.35">
      <c r="A81" s="38" t="s">
        <v>126</v>
      </c>
      <c r="B81" s="39" t="s">
        <v>67</v>
      </c>
      <c r="C81" s="40">
        <v>114.32410976037043</v>
      </c>
      <c r="D81" s="41">
        <f t="shared" si="11"/>
        <v>79</v>
      </c>
      <c r="E81" s="42">
        <v>0.12030104356596966</v>
      </c>
      <c r="F81" s="41">
        <v>81</v>
      </c>
      <c r="G81" s="43">
        <v>22.3530090077304</v>
      </c>
      <c r="H81" s="41">
        <f t="shared" si="12"/>
        <v>191</v>
      </c>
      <c r="I81" s="44">
        <v>0.18407427898584999</v>
      </c>
      <c r="J81" s="39">
        <f t="shared" si="13"/>
        <v>33</v>
      </c>
      <c r="K81" s="45">
        <v>30000</v>
      </c>
      <c r="L81" s="41">
        <v>219</v>
      </c>
      <c r="M81" s="42">
        <v>0.15337091359054078</v>
      </c>
      <c r="N81" s="41">
        <f t="shared" si="14"/>
        <v>122</v>
      </c>
      <c r="O81" s="42">
        <v>0.20499999999999999</v>
      </c>
      <c r="P81" s="41">
        <f t="shared" si="15"/>
        <v>153</v>
      </c>
      <c r="Q81" s="39">
        <v>126</v>
      </c>
      <c r="R81" s="40">
        <v>51727</v>
      </c>
      <c r="S81" s="41">
        <v>301</v>
      </c>
      <c r="T81" s="42">
        <v>0.47185934584029066</v>
      </c>
      <c r="U81" s="41">
        <v>233</v>
      </c>
      <c r="V81" s="46">
        <v>249.25433293027004</v>
      </c>
      <c r="W81" s="39">
        <v>96</v>
      </c>
      <c r="X81" s="47">
        <v>0.60799999999999998</v>
      </c>
      <c r="Y81" s="41">
        <v>82</v>
      </c>
      <c r="Z81" s="42">
        <v>0.18100000000000002</v>
      </c>
      <c r="AA81" s="41">
        <f t="shared" si="16"/>
        <v>85</v>
      </c>
      <c r="AB81" s="42">
        <v>0.21</v>
      </c>
      <c r="AC81" s="41">
        <f t="shared" si="17"/>
        <v>86</v>
      </c>
      <c r="AD81" s="48">
        <v>0.29819999999999997</v>
      </c>
      <c r="AE81" s="41">
        <f t="shared" si="18"/>
        <v>118</v>
      </c>
      <c r="AF81" s="35">
        <v>0</v>
      </c>
      <c r="AG81" s="49">
        <f>(D81+H81+J81+L81+P81+Q81+N81+S81+U81+W81+Y81+AE81)/12</f>
        <v>146.08333333333334</v>
      </c>
      <c r="AH81" s="50">
        <v>132</v>
      </c>
    </row>
    <row r="82" spans="1:34" x14ac:dyDescent="0.35">
      <c r="A82" s="38" t="s">
        <v>127</v>
      </c>
      <c r="B82" s="39" t="s">
        <v>67</v>
      </c>
      <c r="C82" s="40">
        <v>113.66387849438698</v>
      </c>
      <c r="D82" s="41">
        <f t="shared" si="11"/>
        <v>80</v>
      </c>
      <c r="E82" s="42">
        <v>0.10142822561123215</v>
      </c>
      <c r="F82" s="41">
        <v>20</v>
      </c>
      <c r="G82" s="43">
        <v>34.806295399515697</v>
      </c>
      <c r="H82" s="41">
        <f t="shared" si="12"/>
        <v>25</v>
      </c>
      <c r="I82" s="44">
        <v>0.152679199995502</v>
      </c>
      <c r="J82" s="39">
        <f t="shared" si="13"/>
        <v>102</v>
      </c>
      <c r="K82" s="45">
        <v>25800</v>
      </c>
      <c r="L82" s="41">
        <v>69</v>
      </c>
      <c r="M82" s="42">
        <v>0.21017224301122606</v>
      </c>
      <c r="N82" s="41">
        <f t="shared" si="14"/>
        <v>35</v>
      </c>
      <c r="O82" s="42">
        <v>0.16</v>
      </c>
      <c r="P82" s="41">
        <f t="shared" si="15"/>
        <v>253</v>
      </c>
      <c r="Q82" s="39">
        <v>22</v>
      </c>
      <c r="R82" s="40">
        <v>20003.3</v>
      </c>
      <c r="S82" s="41">
        <v>52</v>
      </c>
      <c r="T82" s="42">
        <v>0.50219474497681604</v>
      </c>
      <c r="U82" s="41">
        <v>256</v>
      </c>
      <c r="V82" s="46">
        <v>213.44827586206895</v>
      </c>
      <c r="W82" s="39">
        <v>135</v>
      </c>
      <c r="X82" s="47">
        <v>0.57100000000000006</v>
      </c>
      <c r="Y82" s="41">
        <v>55</v>
      </c>
      <c r="Z82" s="42">
        <v>0.14300000000000002</v>
      </c>
      <c r="AA82" s="41">
        <f t="shared" si="16"/>
        <v>157</v>
      </c>
      <c r="AB82" s="42">
        <v>0.28699999999999998</v>
      </c>
      <c r="AC82" s="41">
        <f t="shared" si="17"/>
        <v>35</v>
      </c>
      <c r="AD82" s="48">
        <v>0.31279999999999997</v>
      </c>
      <c r="AE82" s="41">
        <f t="shared" si="18"/>
        <v>103</v>
      </c>
      <c r="AF82" s="35">
        <v>3</v>
      </c>
      <c r="AG82" s="49">
        <f>(D82+H82+J82+L82+P82+Q82+N82+S82+U82+W82+Y82+AE82)/12</f>
        <v>98.916666666666671</v>
      </c>
      <c r="AH82" s="50">
        <v>55</v>
      </c>
    </row>
    <row r="83" spans="1:34" x14ac:dyDescent="0.35">
      <c r="A83" s="38" t="s">
        <v>128</v>
      </c>
      <c r="B83" s="39" t="s">
        <v>44</v>
      </c>
      <c r="C83" s="40">
        <v>113.43858863690417</v>
      </c>
      <c r="D83" s="41">
        <f t="shared" si="11"/>
        <v>81</v>
      </c>
      <c r="E83" s="42">
        <v>0.14944655135201801</v>
      </c>
      <c r="F83" s="41">
        <v>263</v>
      </c>
      <c r="G83" s="43">
        <v>25.357807406578299</v>
      </c>
      <c r="H83" s="41">
        <f t="shared" si="12"/>
        <v>127</v>
      </c>
      <c r="I83" s="44">
        <v>0.15328549032970201</v>
      </c>
      <c r="J83" s="39">
        <f t="shared" si="13"/>
        <v>97</v>
      </c>
      <c r="K83" s="45">
        <v>26400</v>
      </c>
      <c r="L83" s="41">
        <v>106</v>
      </c>
      <c r="M83" s="42">
        <v>0.17104453180743456</v>
      </c>
      <c r="N83" s="41">
        <f t="shared" si="14"/>
        <v>85</v>
      </c>
      <c r="O83" s="42">
        <v>0.23399999999999999</v>
      </c>
      <c r="P83" s="41">
        <f t="shared" si="15"/>
        <v>105</v>
      </c>
      <c r="Q83" s="39">
        <v>86</v>
      </c>
      <c r="R83" s="40">
        <v>25517.200000000001</v>
      </c>
      <c r="S83" s="41">
        <v>143</v>
      </c>
      <c r="T83" s="42">
        <v>0.47721957152212546</v>
      </c>
      <c r="U83" s="41">
        <v>237</v>
      </c>
      <c r="V83" s="46">
        <v>296.07250755287009</v>
      </c>
      <c r="W83" s="39">
        <v>46</v>
      </c>
      <c r="X83" s="47">
        <v>0.63400000000000001</v>
      </c>
      <c r="Y83" s="41">
        <v>106</v>
      </c>
      <c r="Z83" s="42">
        <v>0.217</v>
      </c>
      <c r="AA83" s="41">
        <f t="shared" si="16"/>
        <v>46</v>
      </c>
      <c r="AB83" s="42">
        <v>0.14899999999999999</v>
      </c>
      <c r="AC83" s="41">
        <f t="shared" si="17"/>
        <v>253</v>
      </c>
      <c r="AD83" s="48">
        <v>0.25900000000000001</v>
      </c>
      <c r="AE83" s="41">
        <f t="shared" si="18"/>
        <v>197</v>
      </c>
      <c r="AF83" s="35">
        <v>0</v>
      </c>
      <c r="AG83" s="49">
        <f>(D83+H83+J83+L83+P83+Q83+N83+S83+U83+W83+Y83+AE83)/12</f>
        <v>118</v>
      </c>
      <c r="AH83" s="50">
        <v>86</v>
      </c>
    </row>
    <row r="84" spans="1:34" x14ac:dyDescent="0.35">
      <c r="A84" s="38" t="s">
        <v>129</v>
      </c>
      <c r="B84" s="39" t="s">
        <v>38</v>
      </c>
      <c r="C84" s="40">
        <v>113.00938937676071</v>
      </c>
      <c r="D84" s="41">
        <f t="shared" si="11"/>
        <v>82</v>
      </c>
      <c r="E84" s="42">
        <v>0.10322052720790227</v>
      </c>
      <c r="F84" s="41">
        <v>22</v>
      </c>
      <c r="G84" s="43">
        <v>13.408677329757699</v>
      </c>
      <c r="H84" s="41">
        <f t="shared" si="12"/>
        <v>300</v>
      </c>
      <c r="I84" s="44">
        <v>0.175620257261622</v>
      </c>
      <c r="J84" s="39">
        <f t="shared" si="13"/>
        <v>56</v>
      </c>
      <c r="K84" s="45">
        <v>34400</v>
      </c>
      <c r="L84" s="41">
        <v>285</v>
      </c>
      <c r="M84" s="42">
        <v>0.16935555783070058</v>
      </c>
      <c r="N84" s="41">
        <f t="shared" si="14"/>
        <v>90</v>
      </c>
      <c r="O84" s="42">
        <v>0.25700000000000001</v>
      </c>
      <c r="P84" s="41">
        <f t="shared" si="15"/>
        <v>59</v>
      </c>
      <c r="Q84" s="39">
        <v>70</v>
      </c>
      <c r="R84" s="40">
        <v>26337.3</v>
      </c>
      <c r="S84" s="41">
        <v>156</v>
      </c>
      <c r="T84" s="42">
        <v>0.36854604626616227</v>
      </c>
      <c r="U84" s="41">
        <v>122</v>
      </c>
      <c r="V84" s="46">
        <v>267.92753334660563</v>
      </c>
      <c r="W84" s="39">
        <v>74</v>
      </c>
      <c r="X84" s="47">
        <v>0.53700000000000003</v>
      </c>
      <c r="Y84" s="41">
        <v>40</v>
      </c>
      <c r="Z84" s="42">
        <v>0.13500000000000001</v>
      </c>
      <c r="AA84" s="41">
        <f t="shared" si="16"/>
        <v>190</v>
      </c>
      <c r="AB84" s="42">
        <v>0.32799999999999996</v>
      </c>
      <c r="AC84" s="41">
        <f t="shared" si="17"/>
        <v>14</v>
      </c>
      <c r="AD84" s="48">
        <v>0.44259999999999999</v>
      </c>
      <c r="AE84" s="41">
        <f t="shared" si="18"/>
        <v>17</v>
      </c>
      <c r="AF84" s="35">
        <v>1</v>
      </c>
      <c r="AG84" s="49">
        <f>(D84+H84+J84+L84+P84+Q84+N84+S84+U84+W84+Y84+AE84)/12</f>
        <v>112.58333333333333</v>
      </c>
      <c r="AH84" s="50">
        <v>76</v>
      </c>
    </row>
    <row r="85" spans="1:34" x14ac:dyDescent="0.35">
      <c r="A85" s="38" t="s">
        <v>130</v>
      </c>
      <c r="B85" s="39" t="s">
        <v>53</v>
      </c>
      <c r="C85" s="40">
        <v>112.95319652585592</v>
      </c>
      <c r="D85" s="41">
        <f t="shared" si="11"/>
        <v>83</v>
      </c>
      <c r="E85" s="42">
        <v>0.12473996455813237</v>
      </c>
      <c r="F85" s="41">
        <v>107</v>
      </c>
      <c r="G85" s="43">
        <v>22.192052634327201</v>
      </c>
      <c r="H85" s="41">
        <f t="shared" si="12"/>
        <v>193</v>
      </c>
      <c r="I85" s="44">
        <v>0.156893907826686</v>
      </c>
      <c r="J85" s="39">
        <f t="shared" si="13"/>
        <v>93</v>
      </c>
      <c r="K85" s="45">
        <v>26900</v>
      </c>
      <c r="L85" s="41">
        <v>125</v>
      </c>
      <c r="M85" s="42">
        <v>0.19050354202565575</v>
      </c>
      <c r="N85" s="41">
        <f t="shared" si="14"/>
        <v>55</v>
      </c>
      <c r="O85" s="42">
        <v>0.26899999999999996</v>
      </c>
      <c r="P85" s="41">
        <f t="shared" si="15"/>
        <v>43</v>
      </c>
      <c r="Q85" s="39"/>
      <c r="R85" s="40">
        <v>20358.599999999999</v>
      </c>
      <c r="S85" s="41">
        <v>58</v>
      </c>
      <c r="T85" s="42">
        <v>0.35324212462635085</v>
      </c>
      <c r="U85" s="41">
        <v>109</v>
      </c>
      <c r="V85" s="46">
        <v>232.23684210526318</v>
      </c>
      <c r="W85" s="39">
        <v>115</v>
      </c>
      <c r="X85" s="47">
        <v>0.66700000000000004</v>
      </c>
      <c r="Y85" s="41">
        <v>148</v>
      </c>
      <c r="Z85" s="42">
        <v>0.192</v>
      </c>
      <c r="AA85" s="41">
        <f t="shared" si="16"/>
        <v>71</v>
      </c>
      <c r="AB85" s="42">
        <v>0.14099999999999999</v>
      </c>
      <c r="AC85" s="41">
        <f t="shared" si="17"/>
        <v>276</v>
      </c>
      <c r="AD85" s="48">
        <v>0.18979999999999997</v>
      </c>
      <c r="AE85" s="41">
        <f t="shared" si="18"/>
        <v>314</v>
      </c>
      <c r="AF85" s="35">
        <v>2</v>
      </c>
      <c r="AG85" s="49">
        <f>(D85+H85+J85+L85+P85+N85+S85+U85+W85+Y85+AE85)/11</f>
        <v>121.45454545454545</v>
      </c>
      <c r="AH85" s="50">
        <v>92</v>
      </c>
    </row>
    <row r="86" spans="1:34" x14ac:dyDescent="0.35">
      <c r="A86" s="38" t="s">
        <v>131</v>
      </c>
      <c r="B86" s="39" t="s">
        <v>67</v>
      </c>
      <c r="C86" s="40">
        <v>112.61311213626686</v>
      </c>
      <c r="D86" s="41">
        <f t="shared" si="11"/>
        <v>84</v>
      </c>
      <c r="E86" s="42">
        <v>0.11994091580502216</v>
      </c>
      <c r="F86" s="41">
        <v>79</v>
      </c>
      <c r="G86" s="43">
        <v>24.174946770759401</v>
      </c>
      <c r="H86" s="41">
        <f t="shared" si="12"/>
        <v>156</v>
      </c>
      <c r="I86" s="44">
        <v>0.149978162940965</v>
      </c>
      <c r="J86" s="39">
        <f t="shared" si="13"/>
        <v>109</v>
      </c>
      <c r="K86" s="45">
        <v>32000</v>
      </c>
      <c r="L86" s="41">
        <v>257</v>
      </c>
      <c r="M86" s="42">
        <v>0.13513573456352024</v>
      </c>
      <c r="N86" s="41">
        <f t="shared" si="14"/>
        <v>157</v>
      </c>
      <c r="O86" s="42">
        <v>0.255</v>
      </c>
      <c r="P86" s="41">
        <f t="shared" si="15"/>
        <v>66</v>
      </c>
      <c r="Q86" s="39">
        <v>166</v>
      </c>
      <c r="R86" s="40">
        <v>38181.599999999999</v>
      </c>
      <c r="S86" s="41">
        <v>265</v>
      </c>
      <c r="T86" s="42">
        <v>0.20312174817898021</v>
      </c>
      <c r="U86" s="41">
        <v>23</v>
      </c>
      <c r="V86" s="46">
        <v>302.60869565217388</v>
      </c>
      <c r="W86" s="39">
        <v>39</v>
      </c>
      <c r="X86" s="47">
        <v>0.67900000000000005</v>
      </c>
      <c r="Y86" s="41">
        <v>177</v>
      </c>
      <c r="Z86" s="42">
        <v>0.13800000000000001</v>
      </c>
      <c r="AA86" s="41">
        <f t="shared" si="16"/>
        <v>181</v>
      </c>
      <c r="AB86" s="42">
        <v>0.183</v>
      </c>
      <c r="AC86" s="41">
        <f t="shared" si="17"/>
        <v>136</v>
      </c>
      <c r="AD86" s="48">
        <v>0.31719999999999998</v>
      </c>
      <c r="AE86" s="41">
        <f t="shared" si="18"/>
        <v>92</v>
      </c>
      <c r="AF86" s="35">
        <v>1</v>
      </c>
      <c r="AG86" s="49">
        <f>(D86+H86+J86+L86+P86+Q86+N86+S86+U86+W86+Y86+AE86)/12</f>
        <v>132.58333333333334</v>
      </c>
      <c r="AH86" s="50">
        <v>114</v>
      </c>
    </row>
    <row r="87" spans="1:34" x14ac:dyDescent="0.35">
      <c r="A87" s="38" t="s">
        <v>132</v>
      </c>
      <c r="B87" s="39" t="s">
        <v>38</v>
      </c>
      <c r="C87" s="40">
        <v>112.57699575449705</v>
      </c>
      <c r="D87" s="41">
        <f t="shared" si="11"/>
        <v>85</v>
      </c>
      <c r="E87" s="42">
        <v>9.7310023106770727E-2</v>
      </c>
      <c r="F87" s="41">
        <v>14</v>
      </c>
      <c r="G87" s="43">
        <v>11.534025374855799</v>
      </c>
      <c r="H87" s="41">
        <f t="shared" si="12"/>
        <v>310</v>
      </c>
      <c r="I87" s="44">
        <v>0.16179683495639199</v>
      </c>
      <c r="J87" s="39">
        <f t="shared" si="13"/>
        <v>82</v>
      </c>
      <c r="K87" s="45">
        <v>33200</v>
      </c>
      <c r="L87" s="41">
        <v>273</v>
      </c>
      <c r="M87" s="42">
        <v>0.14777785957937617</v>
      </c>
      <c r="N87" s="41">
        <f t="shared" si="14"/>
        <v>133</v>
      </c>
      <c r="O87" s="42">
        <v>0.19399999999999998</v>
      </c>
      <c r="P87" s="41">
        <f t="shared" si="15"/>
        <v>183</v>
      </c>
      <c r="Q87" s="39">
        <v>57</v>
      </c>
      <c r="R87" s="40">
        <v>23180.3</v>
      </c>
      <c r="S87" s="41">
        <v>97</v>
      </c>
      <c r="T87" s="42">
        <v>0.32975536694957563</v>
      </c>
      <c r="U87" s="41">
        <v>89</v>
      </c>
      <c r="V87" s="46">
        <v>263.95539521154478</v>
      </c>
      <c r="W87" s="39">
        <v>83</v>
      </c>
      <c r="X87" s="47">
        <v>0.59900000000000009</v>
      </c>
      <c r="Y87" s="41">
        <v>73</v>
      </c>
      <c r="Z87" s="42">
        <v>0.10400000000000001</v>
      </c>
      <c r="AA87" s="41">
        <f t="shared" si="16"/>
        <v>282</v>
      </c>
      <c r="AB87" s="42">
        <v>0.29699999999999999</v>
      </c>
      <c r="AC87" s="41">
        <f t="shared" si="17"/>
        <v>26</v>
      </c>
      <c r="AD87" s="48">
        <v>0.42260000000000009</v>
      </c>
      <c r="AE87" s="41">
        <f t="shared" si="18"/>
        <v>23</v>
      </c>
      <c r="AF87" s="35">
        <v>1</v>
      </c>
      <c r="AG87" s="49">
        <f>(D87+H87+J87+L87+P87+Q87+N87+S87+U87+W87+Y87+AE87)/12</f>
        <v>124</v>
      </c>
      <c r="AH87" s="50">
        <v>100</v>
      </c>
    </row>
    <row r="88" spans="1:34" x14ac:dyDescent="0.35">
      <c r="A88" s="38" t="s">
        <v>133</v>
      </c>
      <c r="B88" s="39" t="s">
        <v>42</v>
      </c>
      <c r="C88" s="40">
        <v>112.53024606335853</v>
      </c>
      <c r="D88" s="41">
        <f t="shared" si="11"/>
        <v>86</v>
      </c>
      <c r="E88" s="42">
        <v>0.13556518574878429</v>
      </c>
      <c r="F88" s="41">
        <v>176</v>
      </c>
      <c r="G88" s="43">
        <v>27.8449912519078</v>
      </c>
      <c r="H88" s="41">
        <f t="shared" si="12"/>
        <v>94</v>
      </c>
      <c r="I88" s="44">
        <v>0.15064612061883401</v>
      </c>
      <c r="J88" s="39">
        <f t="shared" si="13"/>
        <v>107</v>
      </c>
      <c r="K88" s="45">
        <v>26100</v>
      </c>
      <c r="L88" s="41">
        <v>92</v>
      </c>
      <c r="M88" s="42">
        <v>0.16271451438781967</v>
      </c>
      <c r="N88" s="41">
        <f t="shared" si="14"/>
        <v>105</v>
      </c>
      <c r="O88" s="42">
        <v>0.24199999999999999</v>
      </c>
      <c r="P88" s="41">
        <f t="shared" si="15"/>
        <v>90</v>
      </c>
      <c r="Q88" s="39">
        <v>118</v>
      </c>
      <c r="R88" s="40">
        <v>19050.900000000001</v>
      </c>
      <c r="S88" s="41">
        <v>33</v>
      </c>
      <c r="T88" s="42">
        <v>0.42406127405193339</v>
      </c>
      <c r="U88" s="41">
        <v>183</v>
      </c>
      <c r="V88" s="46">
        <v>270.49973132724341</v>
      </c>
      <c r="W88" s="39">
        <v>70</v>
      </c>
      <c r="X88" s="47">
        <v>0.66799999999999993</v>
      </c>
      <c r="Y88" s="41">
        <v>151</v>
      </c>
      <c r="Z88" s="42">
        <v>0.17</v>
      </c>
      <c r="AA88" s="41">
        <f t="shared" si="16"/>
        <v>99</v>
      </c>
      <c r="AB88" s="42">
        <v>0.16200000000000001</v>
      </c>
      <c r="AC88" s="41">
        <f t="shared" si="17"/>
        <v>203</v>
      </c>
      <c r="AD88" s="48">
        <v>0.23620000000000002</v>
      </c>
      <c r="AE88" s="41">
        <f t="shared" si="18"/>
        <v>255</v>
      </c>
      <c r="AF88" s="35">
        <v>0</v>
      </c>
      <c r="AG88" s="49">
        <f>(D88+H88+J88+L88+P88+Q88+N88+S88+U88+W88+Y88+AE88)/12</f>
        <v>115.33333333333333</v>
      </c>
      <c r="AH88" s="50">
        <v>82</v>
      </c>
    </row>
    <row r="89" spans="1:34" x14ac:dyDescent="0.35">
      <c r="A89" s="38" t="s">
        <v>134</v>
      </c>
      <c r="B89" s="39" t="s">
        <v>53</v>
      </c>
      <c r="C89" s="40">
        <v>111.74332013352975</v>
      </c>
      <c r="D89" s="41">
        <f t="shared" si="11"/>
        <v>87</v>
      </c>
      <c r="E89" s="42">
        <v>0.13703434929850025</v>
      </c>
      <c r="F89" s="41">
        <v>183</v>
      </c>
      <c r="G89" s="43">
        <v>28.381830222594601</v>
      </c>
      <c r="H89" s="41">
        <f t="shared" si="12"/>
        <v>87</v>
      </c>
      <c r="I89" s="44">
        <v>0.15783164501009</v>
      </c>
      <c r="J89" s="39">
        <f t="shared" si="13"/>
        <v>92</v>
      </c>
      <c r="K89" s="45">
        <v>26100</v>
      </c>
      <c r="L89" s="41">
        <v>92</v>
      </c>
      <c r="M89" s="42">
        <v>0.19584814369315187</v>
      </c>
      <c r="N89" s="41">
        <f t="shared" si="14"/>
        <v>49</v>
      </c>
      <c r="O89" s="42">
        <v>0.25900000000000001</v>
      </c>
      <c r="P89" s="41">
        <f t="shared" si="15"/>
        <v>56</v>
      </c>
      <c r="Q89" s="39"/>
      <c r="R89" s="40">
        <v>20725.2</v>
      </c>
      <c r="S89" s="41">
        <v>63</v>
      </c>
      <c r="T89" s="42">
        <v>0.34599934860492887</v>
      </c>
      <c r="U89" s="41">
        <v>106</v>
      </c>
      <c r="V89" s="46">
        <v>181.12449799196787</v>
      </c>
      <c r="W89" s="39">
        <v>177</v>
      </c>
      <c r="X89" s="47">
        <v>0.65</v>
      </c>
      <c r="Y89" s="41">
        <v>123</v>
      </c>
      <c r="Z89" s="42">
        <v>0.23800000000000002</v>
      </c>
      <c r="AA89" s="41">
        <f t="shared" si="16"/>
        <v>32</v>
      </c>
      <c r="AB89" s="42">
        <v>0.113</v>
      </c>
      <c r="AC89" s="41">
        <f t="shared" si="17"/>
        <v>315</v>
      </c>
      <c r="AD89" s="48">
        <v>0.23959999999999998</v>
      </c>
      <c r="AE89" s="41">
        <f t="shared" si="18"/>
        <v>244</v>
      </c>
      <c r="AF89" s="35">
        <v>2</v>
      </c>
      <c r="AG89" s="49">
        <f>(D89+H89+J89+L89+P89+N89+S89+U89+W89+Y89+AE89)/11</f>
        <v>106.90909090909091</v>
      </c>
      <c r="AH89" s="50">
        <v>70</v>
      </c>
    </row>
    <row r="90" spans="1:34" x14ac:dyDescent="0.35">
      <c r="A90" s="38" t="s">
        <v>135</v>
      </c>
      <c r="B90" s="39" t="s">
        <v>57</v>
      </c>
      <c r="C90" s="40">
        <v>111.38094843211353</v>
      </c>
      <c r="D90" s="41">
        <f t="shared" si="11"/>
        <v>88</v>
      </c>
      <c r="E90" s="42">
        <v>0.12263348223782174</v>
      </c>
      <c r="F90" s="41">
        <v>94</v>
      </c>
      <c r="G90" s="43">
        <v>27.839313849762501</v>
      </c>
      <c r="H90" s="41">
        <f t="shared" si="12"/>
        <v>96</v>
      </c>
      <c r="I90" s="44">
        <v>0.16206898305567799</v>
      </c>
      <c r="J90" s="39">
        <f t="shared" si="13"/>
        <v>80</v>
      </c>
      <c r="K90" s="45">
        <v>25900</v>
      </c>
      <c r="L90" s="41">
        <v>76</v>
      </c>
      <c r="M90" s="42">
        <v>0.17400163481928138</v>
      </c>
      <c r="N90" s="41">
        <f t="shared" si="14"/>
        <v>80</v>
      </c>
      <c r="O90" s="42">
        <v>0.152</v>
      </c>
      <c r="P90" s="41">
        <f t="shared" si="15"/>
        <v>267</v>
      </c>
      <c r="Q90" s="39">
        <v>93</v>
      </c>
      <c r="R90" s="40">
        <v>29683.5</v>
      </c>
      <c r="S90" s="41">
        <v>200</v>
      </c>
      <c r="T90" s="42">
        <v>0.34260151941691408</v>
      </c>
      <c r="U90" s="41">
        <v>103</v>
      </c>
      <c r="V90" s="46">
        <v>216.88555347091932</v>
      </c>
      <c r="W90" s="39">
        <v>130</v>
      </c>
      <c r="X90" s="47">
        <v>0.51400000000000001</v>
      </c>
      <c r="Y90" s="41">
        <v>34</v>
      </c>
      <c r="Z90" s="42">
        <v>0.21100000000000002</v>
      </c>
      <c r="AA90" s="41">
        <f t="shared" si="16"/>
        <v>51</v>
      </c>
      <c r="AB90" s="42">
        <v>0.27500000000000002</v>
      </c>
      <c r="AC90" s="41">
        <f t="shared" si="17"/>
        <v>38</v>
      </c>
      <c r="AD90" s="48">
        <v>0.251</v>
      </c>
      <c r="AE90" s="41">
        <f t="shared" si="18"/>
        <v>216</v>
      </c>
      <c r="AF90" s="35">
        <v>0</v>
      </c>
      <c r="AG90" s="49">
        <f t="shared" ref="AG90:AG95" si="20">(D90+H90+J90+L90+P90+Q90+N90+S90+U90+W90+Y90+AE90)/12</f>
        <v>121.91666666666667</v>
      </c>
      <c r="AH90" s="50">
        <v>95</v>
      </c>
    </row>
    <row r="91" spans="1:34" x14ac:dyDescent="0.35">
      <c r="A91" s="38" t="s">
        <v>136</v>
      </c>
      <c r="B91" s="39" t="s">
        <v>57</v>
      </c>
      <c r="C91" s="40">
        <v>110.56940935942676</v>
      </c>
      <c r="D91" s="41">
        <f t="shared" si="11"/>
        <v>89</v>
      </c>
      <c r="E91" s="42">
        <v>0.15459151924615522</v>
      </c>
      <c r="F91" s="41">
        <v>283</v>
      </c>
      <c r="G91" s="43">
        <v>30.2741382191337</v>
      </c>
      <c r="H91" s="41">
        <f t="shared" si="12"/>
        <v>67</v>
      </c>
      <c r="I91" s="44">
        <v>0.121591632321723</v>
      </c>
      <c r="J91" s="39">
        <f t="shared" si="13"/>
        <v>179</v>
      </c>
      <c r="K91" s="45">
        <v>24700</v>
      </c>
      <c r="L91" s="41">
        <v>24</v>
      </c>
      <c r="M91" s="42">
        <v>0.17598317229719768</v>
      </c>
      <c r="N91" s="41">
        <f t="shared" si="14"/>
        <v>77</v>
      </c>
      <c r="O91" s="42">
        <v>0.22899999999999998</v>
      </c>
      <c r="P91" s="41">
        <f t="shared" si="15"/>
        <v>116</v>
      </c>
      <c r="Q91" s="39">
        <v>72</v>
      </c>
      <c r="R91" s="40">
        <v>25171.3</v>
      </c>
      <c r="S91" s="41">
        <v>137</v>
      </c>
      <c r="T91" s="42">
        <v>0.25960743352047699</v>
      </c>
      <c r="U91" s="41">
        <v>40</v>
      </c>
      <c r="V91" s="46">
        <v>231.01777059773832</v>
      </c>
      <c r="W91" s="39">
        <v>120</v>
      </c>
      <c r="X91" s="47">
        <v>0.67800000000000016</v>
      </c>
      <c r="Y91" s="41">
        <v>173</v>
      </c>
      <c r="Z91" s="42">
        <v>0.14899999999999999</v>
      </c>
      <c r="AA91" s="41">
        <f t="shared" si="16"/>
        <v>138</v>
      </c>
      <c r="AB91" s="42">
        <v>0.17300000000000001</v>
      </c>
      <c r="AC91" s="41">
        <f t="shared" si="17"/>
        <v>174</v>
      </c>
      <c r="AD91" s="48">
        <v>0.2122</v>
      </c>
      <c r="AE91" s="41">
        <f t="shared" si="18"/>
        <v>299</v>
      </c>
      <c r="AF91" s="35">
        <v>1</v>
      </c>
      <c r="AG91" s="49">
        <f t="shared" si="20"/>
        <v>116.08333333333333</v>
      </c>
      <c r="AH91" s="50">
        <v>83</v>
      </c>
    </row>
    <row r="92" spans="1:34" x14ac:dyDescent="0.35">
      <c r="A92" s="38" t="s">
        <v>137</v>
      </c>
      <c r="B92" s="39" t="s">
        <v>42</v>
      </c>
      <c r="C92" s="40">
        <v>110.41099231676084</v>
      </c>
      <c r="D92" s="41">
        <f t="shared" si="11"/>
        <v>90</v>
      </c>
      <c r="E92" s="42">
        <v>0.12677957781050564</v>
      </c>
      <c r="F92" s="41">
        <v>119</v>
      </c>
      <c r="G92" s="43">
        <v>31.302085450628098</v>
      </c>
      <c r="H92" s="41">
        <f t="shared" si="12"/>
        <v>60</v>
      </c>
      <c r="I92" s="44">
        <v>0.18122263866521299</v>
      </c>
      <c r="J92" s="39">
        <f t="shared" si="13"/>
        <v>38</v>
      </c>
      <c r="K92" s="45">
        <v>23100</v>
      </c>
      <c r="L92" s="41">
        <v>3</v>
      </c>
      <c r="M92" s="42">
        <v>0.22956217732428147</v>
      </c>
      <c r="N92" s="41">
        <f t="shared" si="14"/>
        <v>21</v>
      </c>
      <c r="O92" s="42">
        <v>0.29399999999999998</v>
      </c>
      <c r="P92" s="41">
        <f t="shared" si="15"/>
        <v>19</v>
      </c>
      <c r="Q92" s="39">
        <v>33</v>
      </c>
      <c r="R92" s="40">
        <v>21077.4</v>
      </c>
      <c r="S92" s="41">
        <v>69</v>
      </c>
      <c r="T92" s="42">
        <v>0.32491212653778567</v>
      </c>
      <c r="U92" s="41">
        <v>84</v>
      </c>
      <c r="V92" s="46">
        <v>270.47619047619048</v>
      </c>
      <c r="W92" s="39">
        <v>71</v>
      </c>
      <c r="X92" s="47">
        <v>0.65099999999999991</v>
      </c>
      <c r="Y92" s="41">
        <v>126</v>
      </c>
      <c r="Z92" s="42">
        <v>0.11800000000000001</v>
      </c>
      <c r="AA92" s="41">
        <f t="shared" si="16"/>
        <v>250</v>
      </c>
      <c r="AB92" s="42">
        <v>0.23</v>
      </c>
      <c r="AC92" s="41">
        <f t="shared" si="17"/>
        <v>65</v>
      </c>
      <c r="AD92" s="48">
        <v>0.23479999999999998</v>
      </c>
      <c r="AE92" s="41">
        <f t="shared" si="18"/>
        <v>263</v>
      </c>
      <c r="AF92" s="35">
        <v>2</v>
      </c>
      <c r="AG92" s="49">
        <f t="shared" si="20"/>
        <v>73.083333333333329</v>
      </c>
      <c r="AH92" s="50">
        <v>18</v>
      </c>
    </row>
    <row r="93" spans="1:34" x14ac:dyDescent="0.35">
      <c r="A93" s="38" t="s">
        <v>138</v>
      </c>
      <c r="B93" s="39" t="s">
        <v>57</v>
      </c>
      <c r="C93" s="40">
        <v>110.08908802454714</v>
      </c>
      <c r="D93" s="41">
        <f t="shared" si="11"/>
        <v>91</v>
      </c>
      <c r="E93" s="42">
        <v>0.12618376460900135</v>
      </c>
      <c r="F93" s="41">
        <v>117</v>
      </c>
      <c r="G93" s="43">
        <v>33.682595582210297</v>
      </c>
      <c r="H93" s="41">
        <f t="shared" si="12"/>
        <v>36</v>
      </c>
      <c r="I93" s="44">
        <v>0.13060856275736399</v>
      </c>
      <c r="J93" s="39">
        <f t="shared" si="13"/>
        <v>156</v>
      </c>
      <c r="K93" s="45">
        <v>27200</v>
      </c>
      <c r="L93" s="41">
        <v>136</v>
      </c>
      <c r="M93" s="42">
        <v>0.14602765041231541</v>
      </c>
      <c r="N93" s="41">
        <f t="shared" si="14"/>
        <v>138</v>
      </c>
      <c r="O93" s="42">
        <v>0.18100000000000002</v>
      </c>
      <c r="P93" s="41">
        <f t="shared" si="15"/>
        <v>205</v>
      </c>
      <c r="Q93" s="39">
        <v>136</v>
      </c>
      <c r="R93" s="40">
        <v>22946.2</v>
      </c>
      <c r="S93" s="41">
        <v>89</v>
      </c>
      <c r="T93" s="42">
        <v>0.34021642013302889</v>
      </c>
      <c r="U93" s="41">
        <v>97</v>
      </c>
      <c r="V93" s="46">
        <v>175.40389053742169</v>
      </c>
      <c r="W93" s="39">
        <v>188</v>
      </c>
      <c r="X93" s="47">
        <v>0.66299999999999992</v>
      </c>
      <c r="Y93" s="41">
        <v>142</v>
      </c>
      <c r="Z93" s="42">
        <v>0.152</v>
      </c>
      <c r="AA93" s="41">
        <f t="shared" si="16"/>
        <v>133</v>
      </c>
      <c r="AB93" s="42">
        <v>0.18600000000000003</v>
      </c>
      <c r="AC93" s="41">
        <f t="shared" si="17"/>
        <v>132</v>
      </c>
      <c r="AD93" s="48">
        <v>0.2626</v>
      </c>
      <c r="AE93" s="41">
        <f t="shared" si="18"/>
        <v>186</v>
      </c>
      <c r="AF93" s="35">
        <v>0</v>
      </c>
      <c r="AG93" s="49">
        <f t="shared" si="20"/>
        <v>133.33333333333334</v>
      </c>
      <c r="AH93" s="50">
        <v>116</v>
      </c>
    </row>
    <row r="94" spans="1:34" x14ac:dyDescent="0.35">
      <c r="A94" s="38" t="s">
        <v>139</v>
      </c>
      <c r="B94" s="39" t="s">
        <v>42</v>
      </c>
      <c r="C94" s="40">
        <v>109.74784528812593</v>
      </c>
      <c r="D94" s="41">
        <f t="shared" si="11"/>
        <v>92</v>
      </c>
      <c r="E94" s="42">
        <v>0.13353886094434528</v>
      </c>
      <c r="F94" s="41">
        <v>161</v>
      </c>
      <c r="G94" s="43">
        <v>34.724695491131897</v>
      </c>
      <c r="H94" s="41">
        <f t="shared" si="12"/>
        <v>26</v>
      </c>
      <c r="I94" s="44">
        <v>0.14566782954721899</v>
      </c>
      <c r="J94" s="39">
        <f t="shared" si="13"/>
        <v>121</v>
      </c>
      <c r="K94" s="45">
        <v>27600</v>
      </c>
      <c r="L94" s="41">
        <v>154</v>
      </c>
      <c r="M94" s="42">
        <v>0.16219103924780967</v>
      </c>
      <c r="N94" s="41">
        <f t="shared" si="14"/>
        <v>108</v>
      </c>
      <c r="O94" s="42">
        <v>0.16899999999999998</v>
      </c>
      <c r="P94" s="41">
        <f t="shared" si="15"/>
        <v>230</v>
      </c>
      <c r="Q94" s="39">
        <v>102</v>
      </c>
      <c r="R94" s="40">
        <v>18072.599999999999</v>
      </c>
      <c r="S94" s="41">
        <v>22</v>
      </c>
      <c r="T94" s="42">
        <v>0.37132352941176472</v>
      </c>
      <c r="U94" s="41">
        <v>127</v>
      </c>
      <c r="V94" s="46">
        <v>245.6692913385827</v>
      </c>
      <c r="W94" s="39">
        <v>100</v>
      </c>
      <c r="X94" s="47">
        <v>0.68200000000000005</v>
      </c>
      <c r="Y94" s="41">
        <v>181</v>
      </c>
      <c r="Z94" s="42">
        <v>0.14800000000000002</v>
      </c>
      <c r="AA94" s="41">
        <f t="shared" si="16"/>
        <v>142</v>
      </c>
      <c r="AB94" s="42">
        <v>0.17100000000000001</v>
      </c>
      <c r="AC94" s="41">
        <f t="shared" si="17"/>
        <v>182</v>
      </c>
      <c r="AD94" s="48">
        <v>0.25880000000000003</v>
      </c>
      <c r="AE94" s="41">
        <f t="shared" si="18"/>
        <v>199</v>
      </c>
      <c r="AF94" s="35">
        <v>2</v>
      </c>
      <c r="AG94" s="49">
        <f t="shared" si="20"/>
        <v>121.83333333333333</v>
      </c>
      <c r="AH94" s="50">
        <v>94</v>
      </c>
    </row>
    <row r="95" spans="1:34" x14ac:dyDescent="0.35">
      <c r="A95" s="38" t="s">
        <v>140</v>
      </c>
      <c r="B95" s="39" t="s">
        <v>48</v>
      </c>
      <c r="C95" s="40">
        <v>109.51688155320323</v>
      </c>
      <c r="D95" s="41">
        <f t="shared" si="11"/>
        <v>93</v>
      </c>
      <c r="E95" s="42">
        <v>0.1244846541456711</v>
      </c>
      <c r="F95" s="41">
        <v>106</v>
      </c>
      <c r="G95" s="43">
        <v>20.819746149601201</v>
      </c>
      <c r="H95" s="41">
        <f t="shared" si="12"/>
        <v>208</v>
      </c>
      <c r="I95" s="44">
        <v>0.17298403100562601</v>
      </c>
      <c r="J95" s="39">
        <f t="shared" si="13"/>
        <v>62</v>
      </c>
      <c r="K95" s="45">
        <v>32300</v>
      </c>
      <c r="L95" s="41">
        <v>260</v>
      </c>
      <c r="M95" s="42">
        <v>0.15543320122410073</v>
      </c>
      <c r="N95" s="41">
        <f t="shared" si="14"/>
        <v>119</v>
      </c>
      <c r="O95" s="42">
        <v>0.193</v>
      </c>
      <c r="P95" s="41">
        <f t="shared" si="15"/>
        <v>186</v>
      </c>
      <c r="Q95" s="39">
        <v>111</v>
      </c>
      <c r="R95" s="40">
        <v>51601.7</v>
      </c>
      <c r="S95" s="41">
        <v>300</v>
      </c>
      <c r="T95" s="42">
        <v>0.29870842982309553</v>
      </c>
      <c r="U95" s="41">
        <v>63</v>
      </c>
      <c r="V95" s="46">
        <v>231.98420533070092</v>
      </c>
      <c r="W95" s="39">
        <v>118</v>
      </c>
      <c r="X95" s="47">
        <v>0.56200000000000006</v>
      </c>
      <c r="Y95" s="41">
        <v>49</v>
      </c>
      <c r="Z95" s="42">
        <v>0.156</v>
      </c>
      <c r="AA95" s="41">
        <f t="shared" si="16"/>
        <v>123</v>
      </c>
      <c r="AB95" s="42">
        <v>0.28199999999999997</v>
      </c>
      <c r="AC95" s="41">
        <f t="shared" si="17"/>
        <v>36</v>
      </c>
      <c r="AD95" s="48">
        <v>0.41719999999999996</v>
      </c>
      <c r="AE95" s="41">
        <f t="shared" si="18"/>
        <v>25</v>
      </c>
      <c r="AF95" s="35">
        <v>1</v>
      </c>
      <c r="AG95" s="49">
        <f t="shared" si="20"/>
        <v>132.83333333333334</v>
      </c>
      <c r="AH95" s="50">
        <v>115</v>
      </c>
    </row>
    <row r="96" spans="1:34" x14ac:dyDescent="0.35">
      <c r="A96" s="38" t="s">
        <v>141</v>
      </c>
      <c r="B96" s="39" t="s">
        <v>53</v>
      </c>
      <c r="C96" s="40">
        <v>109.29140813666056</v>
      </c>
      <c r="D96" s="41">
        <f t="shared" si="11"/>
        <v>94</v>
      </c>
      <c r="E96" s="42">
        <v>0.13648807195932733</v>
      </c>
      <c r="F96" s="41">
        <v>179</v>
      </c>
      <c r="G96" s="43">
        <v>32.840137629383698</v>
      </c>
      <c r="H96" s="41">
        <f t="shared" si="12"/>
        <v>42</v>
      </c>
      <c r="I96" s="44">
        <v>0.15939940972681901</v>
      </c>
      <c r="J96" s="39">
        <f t="shared" si="13"/>
        <v>87</v>
      </c>
      <c r="K96" s="45">
        <v>26100</v>
      </c>
      <c r="L96" s="41">
        <v>92</v>
      </c>
      <c r="M96" s="42">
        <v>0.18725289755444269</v>
      </c>
      <c r="N96" s="41">
        <f t="shared" si="14"/>
        <v>61</v>
      </c>
      <c r="O96" s="42">
        <v>0.23100000000000001</v>
      </c>
      <c r="P96" s="41">
        <f t="shared" si="15"/>
        <v>109</v>
      </c>
      <c r="Q96" s="39"/>
      <c r="R96" s="40">
        <v>19192.900000000001</v>
      </c>
      <c r="S96" s="41">
        <v>38</v>
      </c>
      <c r="T96" s="42">
        <v>0.39880761587281244</v>
      </c>
      <c r="U96" s="41">
        <v>156</v>
      </c>
      <c r="V96" s="46">
        <v>237.74509803921569</v>
      </c>
      <c r="W96" s="39">
        <v>105</v>
      </c>
      <c r="X96" s="47">
        <v>0.67799999999999994</v>
      </c>
      <c r="Y96" s="41">
        <v>172</v>
      </c>
      <c r="Z96" s="42">
        <v>0.188</v>
      </c>
      <c r="AA96" s="41">
        <f t="shared" si="16"/>
        <v>75</v>
      </c>
      <c r="AB96" s="42">
        <v>0.13400000000000001</v>
      </c>
      <c r="AC96" s="41">
        <f t="shared" si="17"/>
        <v>297</v>
      </c>
      <c r="AD96" s="48">
        <v>0.22420000000000001</v>
      </c>
      <c r="AE96" s="41">
        <f t="shared" si="18"/>
        <v>288</v>
      </c>
      <c r="AF96" s="35">
        <v>2</v>
      </c>
      <c r="AG96" s="49">
        <f>(D96+H96+J96+L96+P96+N96+S96+U96+W96+Y96+AE96)/11</f>
        <v>113.09090909090909</v>
      </c>
      <c r="AH96" s="50">
        <v>77</v>
      </c>
    </row>
    <row r="97" spans="1:34" x14ac:dyDescent="0.35">
      <c r="A97" s="38" t="s">
        <v>142</v>
      </c>
      <c r="B97" s="39" t="s">
        <v>57</v>
      </c>
      <c r="C97" s="40">
        <v>109.07609249261485</v>
      </c>
      <c r="D97" s="41">
        <f t="shared" si="11"/>
        <v>95</v>
      </c>
      <c r="E97" s="42">
        <v>0.14036234590960031</v>
      </c>
      <c r="F97" s="41">
        <v>213</v>
      </c>
      <c r="G97" s="43">
        <v>32.392788020780301</v>
      </c>
      <c r="H97" s="41">
        <f t="shared" si="12"/>
        <v>50</v>
      </c>
      <c r="I97" s="44">
        <v>0.12121293462952901</v>
      </c>
      <c r="J97" s="39">
        <f t="shared" si="13"/>
        <v>181</v>
      </c>
      <c r="K97" s="45">
        <v>26200</v>
      </c>
      <c r="L97" s="41">
        <v>97</v>
      </c>
      <c r="M97" s="42">
        <v>0.14672506875827646</v>
      </c>
      <c r="N97" s="41">
        <f t="shared" si="14"/>
        <v>137</v>
      </c>
      <c r="O97" s="42">
        <v>0.217</v>
      </c>
      <c r="P97" s="41">
        <f t="shared" si="15"/>
        <v>135</v>
      </c>
      <c r="Q97" s="39">
        <v>121</v>
      </c>
      <c r="R97" s="40">
        <v>22929.7</v>
      </c>
      <c r="S97" s="41">
        <v>88</v>
      </c>
      <c r="T97" s="42">
        <v>0.36838654360215872</v>
      </c>
      <c r="U97" s="41">
        <v>121</v>
      </c>
      <c r="V97" s="46">
        <v>191.30434782608694</v>
      </c>
      <c r="W97" s="39">
        <v>161</v>
      </c>
      <c r="X97" s="47">
        <v>0.68699999999999983</v>
      </c>
      <c r="Y97" s="41">
        <v>192</v>
      </c>
      <c r="Z97" s="42">
        <v>0.15</v>
      </c>
      <c r="AA97" s="41">
        <f t="shared" si="16"/>
        <v>135</v>
      </c>
      <c r="AB97" s="42">
        <v>0.16399999999999998</v>
      </c>
      <c r="AC97" s="41">
        <f t="shared" si="17"/>
        <v>198</v>
      </c>
      <c r="AD97" s="48">
        <v>0.223</v>
      </c>
      <c r="AE97" s="41">
        <f t="shared" si="18"/>
        <v>290</v>
      </c>
      <c r="AF97" s="35">
        <v>0</v>
      </c>
      <c r="AG97" s="49">
        <f t="shared" ref="AG97:AG107" si="21">(D97+H97+J97+L97+P97+Q97+N97+S97+U97+W97+Y97+AE97)/12</f>
        <v>139</v>
      </c>
      <c r="AH97" s="50">
        <v>121</v>
      </c>
    </row>
    <row r="98" spans="1:34" x14ac:dyDescent="0.35">
      <c r="A98" s="38" t="s">
        <v>143</v>
      </c>
      <c r="B98" s="39" t="s">
        <v>44</v>
      </c>
      <c r="C98" s="40">
        <v>107.70749532187007</v>
      </c>
      <c r="D98" s="41">
        <f t="shared" si="11"/>
        <v>96</v>
      </c>
      <c r="E98" s="42">
        <v>0.13638850889192886</v>
      </c>
      <c r="F98" s="41">
        <v>178</v>
      </c>
      <c r="G98" s="43">
        <v>35.951612665576299</v>
      </c>
      <c r="H98" s="41">
        <f t="shared" si="12"/>
        <v>20</v>
      </c>
      <c r="I98" s="44">
        <v>0.120790844317946</v>
      </c>
      <c r="J98" s="39">
        <f t="shared" si="13"/>
        <v>183</v>
      </c>
      <c r="K98" s="45">
        <v>25500</v>
      </c>
      <c r="L98" s="41">
        <v>56</v>
      </c>
      <c r="M98" s="42">
        <v>0.15438565471717575</v>
      </c>
      <c r="N98" s="41">
        <f t="shared" si="14"/>
        <v>120</v>
      </c>
      <c r="O98" s="42">
        <v>0.26899999999999996</v>
      </c>
      <c r="P98" s="41">
        <f t="shared" si="15"/>
        <v>43</v>
      </c>
      <c r="Q98" s="39">
        <v>112</v>
      </c>
      <c r="R98" s="40">
        <v>30856.3</v>
      </c>
      <c r="S98" s="41">
        <v>211</v>
      </c>
      <c r="T98" s="42">
        <v>0.52740539623281868</v>
      </c>
      <c r="U98" s="41">
        <v>268</v>
      </c>
      <c r="V98" s="46">
        <v>200.35304501323918</v>
      </c>
      <c r="W98" s="39">
        <v>146</v>
      </c>
      <c r="X98" s="47">
        <v>0.67799999999999994</v>
      </c>
      <c r="Y98" s="41">
        <v>172</v>
      </c>
      <c r="Z98" s="42">
        <v>0.15</v>
      </c>
      <c r="AA98" s="41">
        <f t="shared" si="16"/>
        <v>135</v>
      </c>
      <c r="AB98" s="42">
        <v>0.17199999999999999</v>
      </c>
      <c r="AC98" s="41">
        <f t="shared" si="17"/>
        <v>178</v>
      </c>
      <c r="AD98" s="48">
        <v>0.20260000000000003</v>
      </c>
      <c r="AE98" s="41">
        <f t="shared" si="18"/>
        <v>307</v>
      </c>
      <c r="AF98" s="35">
        <v>1</v>
      </c>
      <c r="AG98" s="49">
        <f t="shared" si="21"/>
        <v>144.5</v>
      </c>
      <c r="AH98" s="50">
        <v>129</v>
      </c>
    </row>
    <row r="99" spans="1:34" x14ac:dyDescent="0.35">
      <c r="A99" s="38" t="s">
        <v>144</v>
      </c>
      <c r="B99" s="39" t="s">
        <v>38</v>
      </c>
      <c r="C99" s="40">
        <v>107.69156393521875</v>
      </c>
      <c r="D99" s="41">
        <f t="shared" si="11"/>
        <v>97</v>
      </c>
      <c r="E99" s="42">
        <v>0.13058897468127131</v>
      </c>
      <c r="F99" s="41">
        <v>144</v>
      </c>
      <c r="G99" s="43">
        <v>18.5641769398115</v>
      </c>
      <c r="H99" s="41">
        <f t="shared" si="12"/>
        <v>246</v>
      </c>
      <c r="I99" s="44">
        <v>0.133600166198903</v>
      </c>
      <c r="J99" s="39">
        <f t="shared" si="13"/>
        <v>151</v>
      </c>
      <c r="K99" s="45">
        <v>32000</v>
      </c>
      <c r="L99" s="41">
        <v>257</v>
      </c>
      <c r="M99" s="42">
        <v>0.1423446942228668</v>
      </c>
      <c r="N99" s="41">
        <f t="shared" si="14"/>
        <v>147</v>
      </c>
      <c r="O99" s="42">
        <v>0.155</v>
      </c>
      <c r="P99" s="41">
        <f t="shared" si="15"/>
        <v>260</v>
      </c>
      <c r="Q99" s="39">
        <v>133</v>
      </c>
      <c r="R99" s="40">
        <v>25986.7</v>
      </c>
      <c r="S99" s="41">
        <v>149</v>
      </c>
      <c r="T99" s="42">
        <v>0.38535739687055481</v>
      </c>
      <c r="U99" s="41">
        <v>147</v>
      </c>
      <c r="V99" s="46">
        <v>265.05324298160696</v>
      </c>
      <c r="W99" s="39">
        <v>79</v>
      </c>
      <c r="X99" s="47">
        <v>0.70499999999999996</v>
      </c>
      <c r="Y99" s="41">
        <v>224</v>
      </c>
      <c r="Z99" s="42">
        <v>0.13600000000000001</v>
      </c>
      <c r="AA99" s="41">
        <f t="shared" si="16"/>
        <v>184</v>
      </c>
      <c r="AB99" s="42">
        <v>0.159</v>
      </c>
      <c r="AC99" s="41">
        <f t="shared" si="17"/>
        <v>218</v>
      </c>
      <c r="AD99" s="48">
        <v>0.34239999999999993</v>
      </c>
      <c r="AE99" s="41">
        <f t="shared" si="18"/>
        <v>71</v>
      </c>
      <c r="AF99" s="35">
        <v>0</v>
      </c>
      <c r="AG99" s="49">
        <f t="shared" si="21"/>
        <v>163.41666666666666</v>
      </c>
      <c r="AH99" s="50">
        <v>167</v>
      </c>
    </row>
    <row r="100" spans="1:34" x14ac:dyDescent="0.35">
      <c r="A100" s="38" t="s">
        <v>145</v>
      </c>
      <c r="B100" s="39" t="s">
        <v>44</v>
      </c>
      <c r="C100" s="40">
        <v>107.45652737560653</v>
      </c>
      <c r="D100" s="41">
        <f t="shared" si="11"/>
        <v>98</v>
      </c>
      <c r="E100" s="42">
        <v>0.13868894340923377</v>
      </c>
      <c r="F100" s="41">
        <v>199</v>
      </c>
      <c r="G100" s="43">
        <v>22.724945366442501</v>
      </c>
      <c r="H100" s="41">
        <f t="shared" si="12"/>
        <v>180</v>
      </c>
      <c r="I100" s="44">
        <v>0.16250349771872999</v>
      </c>
      <c r="J100" s="39">
        <f t="shared" si="13"/>
        <v>79</v>
      </c>
      <c r="K100" s="45">
        <v>26200</v>
      </c>
      <c r="L100" s="41">
        <v>97</v>
      </c>
      <c r="M100" s="42">
        <v>0.17282941910856336</v>
      </c>
      <c r="N100" s="41">
        <f t="shared" si="14"/>
        <v>82</v>
      </c>
      <c r="O100" s="42">
        <v>0.27500000000000002</v>
      </c>
      <c r="P100" s="41">
        <f t="shared" si="15"/>
        <v>35</v>
      </c>
      <c r="Q100" s="39">
        <v>98</v>
      </c>
      <c r="R100" s="40">
        <v>27119.200000000001</v>
      </c>
      <c r="S100" s="41">
        <v>168</v>
      </c>
      <c r="T100" s="42">
        <v>0.41674482053030948</v>
      </c>
      <c r="U100" s="41">
        <v>175</v>
      </c>
      <c r="V100" s="46">
        <v>254.61056401074308</v>
      </c>
      <c r="W100" s="39">
        <v>90</v>
      </c>
      <c r="X100" s="47">
        <v>0.58599999999999997</v>
      </c>
      <c r="Y100" s="41">
        <v>66</v>
      </c>
      <c r="Z100" s="42">
        <v>0.22600000000000001</v>
      </c>
      <c r="AA100" s="41">
        <f t="shared" si="16"/>
        <v>42</v>
      </c>
      <c r="AB100" s="42">
        <v>0.188</v>
      </c>
      <c r="AC100" s="41">
        <f t="shared" si="17"/>
        <v>130</v>
      </c>
      <c r="AD100" s="48">
        <v>0.28460000000000002</v>
      </c>
      <c r="AE100" s="41">
        <f t="shared" si="18"/>
        <v>143</v>
      </c>
      <c r="AF100" s="35">
        <v>0</v>
      </c>
      <c r="AG100" s="49">
        <f t="shared" si="21"/>
        <v>109.25</v>
      </c>
      <c r="AH100" s="50">
        <v>72</v>
      </c>
    </row>
    <row r="101" spans="1:34" x14ac:dyDescent="0.35">
      <c r="A101" s="38" t="s">
        <v>146</v>
      </c>
      <c r="B101" s="39" t="s">
        <v>44</v>
      </c>
      <c r="C101" s="40">
        <v>106.928335978513</v>
      </c>
      <c r="D101" s="41">
        <f t="shared" si="11"/>
        <v>99</v>
      </c>
      <c r="E101" s="42">
        <v>0.13822286921276475</v>
      </c>
      <c r="F101" s="41">
        <v>194</v>
      </c>
      <c r="G101" s="43">
        <v>21.441215968746199</v>
      </c>
      <c r="H101" s="41">
        <f t="shared" si="12"/>
        <v>201</v>
      </c>
      <c r="I101" s="44">
        <v>0.16898598605703599</v>
      </c>
      <c r="J101" s="39">
        <f t="shared" si="13"/>
        <v>68</v>
      </c>
      <c r="K101" s="45">
        <v>27500</v>
      </c>
      <c r="L101" s="41">
        <v>150</v>
      </c>
      <c r="M101" s="42">
        <v>0.16248779147845197</v>
      </c>
      <c r="N101" s="41">
        <f t="shared" si="14"/>
        <v>106</v>
      </c>
      <c r="O101" s="42">
        <v>0.29299999999999998</v>
      </c>
      <c r="P101" s="41">
        <f t="shared" si="15"/>
        <v>20</v>
      </c>
      <c r="Q101" s="39">
        <v>125</v>
      </c>
      <c r="R101" s="40">
        <v>37383.699999999997</v>
      </c>
      <c r="S101" s="41">
        <v>258</v>
      </c>
      <c r="T101" s="42">
        <v>0.47111207645525632</v>
      </c>
      <c r="U101" s="41">
        <v>232</v>
      </c>
      <c r="V101" s="46">
        <v>359.54514128187458</v>
      </c>
      <c r="W101" s="39">
        <v>14</v>
      </c>
      <c r="X101" s="47">
        <v>0.57600000000000007</v>
      </c>
      <c r="Y101" s="41">
        <v>56</v>
      </c>
      <c r="Z101" s="42">
        <v>0.20399999999999999</v>
      </c>
      <c r="AA101" s="41">
        <f t="shared" si="16"/>
        <v>61</v>
      </c>
      <c r="AB101" s="42">
        <v>0.22</v>
      </c>
      <c r="AC101" s="41">
        <f t="shared" si="17"/>
        <v>75</v>
      </c>
      <c r="AD101" s="48">
        <v>0.3468</v>
      </c>
      <c r="AE101" s="41">
        <f t="shared" si="18"/>
        <v>66</v>
      </c>
      <c r="AF101" s="35">
        <v>2</v>
      </c>
      <c r="AG101" s="49">
        <f t="shared" si="21"/>
        <v>116.25</v>
      </c>
      <c r="AH101" s="50">
        <v>84</v>
      </c>
    </row>
    <row r="102" spans="1:34" x14ac:dyDescent="0.35">
      <c r="A102" s="38" t="s">
        <v>147</v>
      </c>
      <c r="B102" s="39" t="s">
        <v>44</v>
      </c>
      <c r="C102" s="40">
        <v>106.70616258474318</v>
      </c>
      <c r="D102" s="41">
        <f t="shared" si="11"/>
        <v>100</v>
      </c>
      <c r="E102" s="42">
        <v>0.14561272966630417</v>
      </c>
      <c r="F102" s="41">
        <v>246</v>
      </c>
      <c r="G102" s="43">
        <v>41.898247114151303</v>
      </c>
      <c r="H102" s="41">
        <f t="shared" si="12"/>
        <v>10</v>
      </c>
      <c r="I102" s="44">
        <v>0.17008711965633899</v>
      </c>
      <c r="J102" s="39">
        <f t="shared" si="13"/>
        <v>66</v>
      </c>
      <c r="K102" s="45">
        <v>26300</v>
      </c>
      <c r="L102" s="41">
        <v>102</v>
      </c>
      <c r="M102" s="42">
        <v>0.18070604043241922</v>
      </c>
      <c r="N102" s="41">
        <f t="shared" si="14"/>
        <v>70</v>
      </c>
      <c r="O102" s="42">
        <v>0.255</v>
      </c>
      <c r="P102" s="41">
        <f t="shared" si="15"/>
        <v>66</v>
      </c>
      <c r="Q102" s="39">
        <v>89</v>
      </c>
      <c r="R102" s="40">
        <v>27421.5</v>
      </c>
      <c r="S102" s="41">
        <v>178</v>
      </c>
      <c r="T102" s="42">
        <v>0.5567772890843663</v>
      </c>
      <c r="U102" s="41">
        <v>281</v>
      </c>
      <c r="V102" s="46">
        <v>211.24845488257108</v>
      </c>
      <c r="W102" s="39">
        <v>137</v>
      </c>
      <c r="X102" s="47">
        <v>0.65</v>
      </c>
      <c r="Y102" s="41">
        <v>123</v>
      </c>
      <c r="Z102" s="42">
        <v>0.14599999999999999</v>
      </c>
      <c r="AA102" s="41">
        <f t="shared" si="16"/>
        <v>147</v>
      </c>
      <c r="AB102" s="42">
        <v>0.20399999999999999</v>
      </c>
      <c r="AC102" s="41">
        <f t="shared" si="17"/>
        <v>92</v>
      </c>
      <c r="AD102" s="48">
        <v>0.2392</v>
      </c>
      <c r="AE102" s="41">
        <f t="shared" si="18"/>
        <v>246</v>
      </c>
      <c r="AF102" s="35">
        <v>1</v>
      </c>
      <c r="AG102" s="49">
        <f t="shared" si="21"/>
        <v>122.33333333333333</v>
      </c>
      <c r="AH102" s="50">
        <v>97</v>
      </c>
    </row>
    <row r="103" spans="1:34" x14ac:dyDescent="0.35">
      <c r="A103" s="38" t="s">
        <v>148</v>
      </c>
      <c r="B103" s="39" t="s">
        <v>44</v>
      </c>
      <c r="C103" s="40">
        <v>106.45865071204491</v>
      </c>
      <c r="D103" s="41">
        <f t="shared" si="11"/>
        <v>101</v>
      </c>
      <c r="E103" s="42">
        <v>0.15111634015541206</v>
      </c>
      <c r="F103" s="41">
        <v>268</v>
      </c>
      <c r="G103" s="43">
        <v>25.982575362576402</v>
      </c>
      <c r="H103" s="41">
        <f t="shared" si="12"/>
        <v>118</v>
      </c>
      <c r="I103" s="44">
        <v>0.152799547730435</v>
      </c>
      <c r="J103" s="39">
        <f t="shared" si="13"/>
        <v>101</v>
      </c>
      <c r="K103" s="45">
        <v>26700</v>
      </c>
      <c r="L103" s="41">
        <v>118</v>
      </c>
      <c r="M103" s="42">
        <v>0.18133332556574727</v>
      </c>
      <c r="N103" s="41">
        <f t="shared" si="14"/>
        <v>67</v>
      </c>
      <c r="O103" s="42">
        <v>0.20499999999999999</v>
      </c>
      <c r="P103" s="41">
        <f t="shared" si="15"/>
        <v>153</v>
      </c>
      <c r="Q103" s="39">
        <v>81</v>
      </c>
      <c r="R103" s="40">
        <v>20055.099999999999</v>
      </c>
      <c r="S103" s="41">
        <v>53</v>
      </c>
      <c r="T103" s="42">
        <v>0.45269779820953304</v>
      </c>
      <c r="U103" s="41">
        <v>212</v>
      </c>
      <c r="V103" s="46">
        <v>229.11927201819955</v>
      </c>
      <c r="W103" s="39">
        <v>123</v>
      </c>
      <c r="X103" s="47">
        <v>0.65900000000000003</v>
      </c>
      <c r="Y103" s="41">
        <v>136</v>
      </c>
      <c r="Z103" s="42">
        <v>0.14800000000000002</v>
      </c>
      <c r="AA103" s="41">
        <f t="shared" si="16"/>
        <v>142</v>
      </c>
      <c r="AB103" s="42">
        <v>0.193</v>
      </c>
      <c r="AC103" s="41">
        <f t="shared" si="17"/>
        <v>113</v>
      </c>
      <c r="AD103" s="48">
        <v>0.25059999999999999</v>
      </c>
      <c r="AE103" s="41">
        <f t="shared" si="18"/>
        <v>217</v>
      </c>
      <c r="AF103" s="35">
        <v>0</v>
      </c>
      <c r="AG103" s="49">
        <f t="shared" si="21"/>
        <v>123.33333333333333</v>
      </c>
      <c r="AH103" s="50">
        <v>99</v>
      </c>
    </row>
    <row r="104" spans="1:34" x14ac:dyDescent="0.35">
      <c r="A104" s="38" t="s">
        <v>149</v>
      </c>
      <c r="B104" s="39" t="s">
        <v>50</v>
      </c>
      <c r="C104" s="40">
        <v>106.15313299877057</v>
      </c>
      <c r="D104" s="41">
        <f t="shared" si="11"/>
        <v>102</v>
      </c>
      <c r="E104" s="42">
        <v>0.14442123916207836</v>
      </c>
      <c r="F104" s="41">
        <v>236</v>
      </c>
      <c r="G104" s="43">
        <v>34.463994195537801</v>
      </c>
      <c r="H104" s="41">
        <f t="shared" si="12"/>
        <v>28</v>
      </c>
      <c r="I104" s="44">
        <v>0.146443940158348</v>
      </c>
      <c r="J104" s="39">
        <f t="shared" si="13"/>
        <v>117</v>
      </c>
      <c r="K104" s="45">
        <v>26000</v>
      </c>
      <c r="L104" s="41">
        <v>82</v>
      </c>
      <c r="M104" s="42">
        <v>0.18004581762971025</v>
      </c>
      <c r="N104" s="41">
        <f t="shared" si="14"/>
        <v>71</v>
      </c>
      <c r="O104" s="42">
        <v>0.22399999999999998</v>
      </c>
      <c r="P104" s="41">
        <f t="shared" si="15"/>
        <v>124</v>
      </c>
      <c r="Q104" s="39">
        <v>58</v>
      </c>
      <c r="R104" s="40">
        <v>28604</v>
      </c>
      <c r="S104" s="41">
        <v>193</v>
      </c>
      <c r="T104" s="42">
        <v>0.37805785123966951</v>
      </c>
      <c r="U104" s="41">
        <v>139</v>
      </c>
      <c r="V104" s="46">
        <v>181.5993121238177</v>
      </c>
      <c r="W104" s="39">
        <v>174</v>
      </c>
      <c r="X104" s="47">
        <v>0.60699999999999998</v>
      </c>
      <c r="Y104" s="41">
        <v>80</v>
      </c>
      <c r="Z104" s="42">
        <v>0.18</v>
      </c>
      <c r="AA104" s="41">
        <f t="shared" si="16"/>
        <v>86</v>
      </c>
      <c r="AB104" s="42">
        <v>0.21299999999999999</v>
      </c>
      <c r="AC104" s="41">
        <f t="shared" si="17"/>
        <v>82</v>
      </c>
      <c r="AD104" s="48">
        <v>0.23300000000000001</v>
      </c>
      <c r="AE104" s="41">
        <f t="shared" si="18"/>
        <v>267</v>
      </c>
      <c r="AF104" s="35">
        <v>1</v>
      </c>
      <c r="AG104" s="49">
        <f t="shared" si="21"/>
        <v>119.58333333333333</v>
      </c>
      <c r="AH104" s="50">
        <v>88</v>
      </c>
    </row>
    <row r="105" spans="1:34" x14ac:dyDescent="0.35">
      <c r="A105" s="38" t="s">
        <v>150</v>
      </c>
      <c r="B105" s="39" t="s">
        <v>42</v>
      </c>
      <c r="C105" s="40">
        <v>106.04030473748634</v>
      </c>
      <c r="D105" s="41">
        <f t="shared" si="11"/>
        <v>103</v>
      </c>
      <c r="E105" s="42">
        <v>0.13425824776054185</v>
      </c>
      <c r="F105" s="41">
        <v>168</v>
      </c>
      <c r="G105" s="43">
        <v>27.840310143371799</v>
      </c>
      <c r="H105" s="41">
        <f t="shared" si="12"/>
        <v>95</v>
      </c>
      <c r="I105" s="44">
        <v>0.14562396188936599</v>
      </c>
      <c r="J105" s="39">
        <f t="shared" si="13"/>
        <v>123</v>
      </c>
      <c r="K105" s="45">
        <v>26700</v>
      </c>
      <c r="L105" s="41">
        <v>118</v>
      </c>
      <c r="M105" s="42">
        <v>0.16937797565034732</v>
      </c>
      <c r="N105" s="41">
        <f t="shared" si="14"/>
        <v>89</v>
      </c>
      <c r="O105" s="42">
        <v>0.24199999999999999</v>
      </c>
      <c r="P105" s="41">
        <f t="shared" si="15"/>
        <v>90</v>
      </c>
      <c r="Q105" s="39">
        <v>108</v>
      </c>
      <c r="R105" s="40">
        <v>19324.099999999999</v>
      </c>
      <c r="S105" s="41">
        <v>40</v>
      </c>
      <c r="T105" s="42">
        <v>0.48361112832269648</v>
      </c>
      <c r="U105" s="41">
        <v>242</v>
      </c>
      <c r="V105" s="46">
        <v>268.75725900116146</v>
      </c>
      <c r="W105" s="39">
        <v>73</v>
      </c>
      <c r="X105" s="47">
        <v>0.65599999999999992</v>
      </c>
      <c r="Y105" s="41">
        <v>131</v>
      </c>
      <c r="Z105" s="42">
        <v>0.154</v>
      </c>
      <c r="AA105" s="41">
        <f t="shared" si="16"/>
        <v>128</v>
      </c>
      <c r="AB105" s="42">
        <v>0.19</v>
      </c>
      <c r="AC105" s="41">
        <f t="shared" si="17"/>
        <v>125</v>
      </c>
      <c r="AD105" s="48">
        <v>0.2772</v>
      </c>
      <c r="AE105" s="41">
        <f t="shared" si="18"/>
        <v>156</v>
      </c>
      <c r="AF105" s="35">
        <v>0</v>
      </c>
      <c r="AG105" s="49">
        <f t="shared" si="21"/>
        <v>114</v>
      </c>
      <c r="AH105" s="50">
        <v>78</v>
      </c>
    </row>
    <row r="106" spans="1:34" x14ac:dyDescent="0.35">
      <c r="A106" s="38" t="s">
        <v>151</v>
      </c>
      <c r="B106" s="39" t="s">
        <v>57</v>
      </c>
      <c r="C106" s="40">
        <v>104.63978881123825</v>
      </c>
      <c r="D106" s="41">
        <f t="shared" si="11"/>
        <v>104</v>
      </c>
      <c r="E106" s="42">
        <v>0.11555355332807749</v>
      </c>
      <c r="F106" s="41">
        <v>58</v>
      </c>
      <c r="G106" s="43">
        <v>27.753880239944401</v>
      </c>
      <c r="H106" s="41">
        <f t="shared" si="12"/>
        <v>98</v>
      </c>
      <c r="I106" s="44">
        <v>0.12390454572673799</v>
      </c>
      <c r="J106" s="39">
        <f t="shared" si="13"/>
        <v>175</v>
      </c>
      <c r="K106" s="45">
        <v>28200</v>
      </c>
      <c r="L106" s="41">
        <v>171</v>
      </c>
      <c r="M106" s="42">
        <v>0.1274350936325174</v>
      </c>
      <c r="N106" s="41">
        <f t="shared" si="14"/>
        <v>172</v>
      </c>
      <c r="O106" s="42">
        <v>0.185</v>
      </c>
      <c r="P106" s="41">
        <f t="shared" si="15"/>
        <v>198</v>
      </c>
      <c r="Q106" s="39">
        <v>185</v>
      </c>
      <c r="R106" s="40">
        <v>33150.9</v>
      </c>
      <c r="S106" s="41">
        <v>229</v>
      </c>
      <c r="T106" s="42">
        <v>0.44601361818640339</v>
      </c>
      <c r="U106" s="41">
        <v>206</v>
      </c>
      <c r="V106" s="46">
        <v>178.47866419294991</v>
      </c>
      <c r="W106" s="39">
        <v>181</v>
      </c>
      <c r="X106" s="47">
        <v>0.66400000000000003</v>
      </c>
      <c r="Y106" s="41">
        <v>143</v>
      </c>
      <c r="Z106" s="42">
        <v>0.14400000000000002</v>
      </c>
      <c r="AA106" s="41">
        <f t="shared" si="16"/>
        <v>154</v>
      </c>
      <c r="AB106" s="42">
        <v>0.192</v>
      </c>
      <c r="AC106" s="41">
        <f t="shared" si="17"/>
        <v>116</v>
      </c>
      <c r="AD106" s="48">
        <v>0.28620000000000001</v>
      </c>
      <c r="AE106" s="41">
        <f t="shared" si="18"/>
        <v>139</v>
      </c>
      <c r="AF106" s="35">
        <v>0</v>
      </c>
      <c r="AG106" s="49">
        <f t="shared" si="21"/>
        <v>166.75</v>
      </c>
      <c r="AH106" s="50">
        <v>172</v>
      </c>
    </row>
    <row r="107" spans="1:34" x14ac:dyDescent="0.35">
      <c r="A107" s="38" t="s">
        <v>152</v>
      </c>
      <c r="B107" s="39" t="s">
        <v>50</v>
      </c>
      <c r="C107" s="40">
        <v>104.50669557828112</v>
      </c>
      <c r="D107" s="41">
        <f t="shared" si="11"/>
        <v>105</v>
      </c>
      <c r="E107" s="42">
        <v>0.14453946446095611</v>
      </c>
      <c r="F107" s="41">
        <v>239</v>
      </c>
      <c r="G107" s="43">
        <v>29.4488235121751</v>
      </c>
      <c r="H107" s="41">
        <f t="shared" si="12"/>
        <v>80</v>
      </c>
      <c r="I107" s="44">
        <v>0.14491398952738499</v>
      </c>
      <c r="J107" s="39">
        <f t="shared" si="13"/>
        <v>124</v>
      </c>
      <c r="K107" s="45">
        <v>26800</v>
      </c>
      <c r="L107" s="41">
        <v>122</v>
      </c>
      <c r="M107" s="42">
        <v>0.1570457409089577</v>
      </c>
      <c r="N107" s="41">
        <f t="shared" si="14"/>
        <v>114</v>
      </c>
      <c r="O107" s="42">
        <v>0.155</v>
      </c>
      <c r="P107" s="41">
        <f t="shared" si="15"/>
        <v>260</v>
      </c>
      <c r="Q107" s="39">
        <v>120</v>
      </c>
      <c r="R107" s="40">
        <v>27888.3</v>
      </c>
      <c r="S107" s="41">
        <v>184</v>
      </c>
      <c r="T107" s="42">
        <v>0.39418508347500114</v>
      </c>
      <c r="U107" s="41">
        <v>151</v>
      </c>
      <c r="V107" s="46">
        <v>191.97324414715717</v>
      </c>
      <c r="W107" s="39">
        <v>157</v>
      </c>
      <c r="X107" s="47">
        <v>0.65199999999999991</v>
      </c>
      <c r="Y107" s="41">
        <v>127</v>
      </c>
      <c r="Z107" s="42">
        <v>0.20199999999999999</v>
      </c>
      <c r="AA107" s="41">
        <f t="shared" si="16"/>
        <v>62</v>
      </c>
      <c r="AB107" s="42">
        <v>0.14599999999999999</v>
      </c>
      <c r="AC107" s="41">
        <f t="shared" si="17"/>
        <v>261</v>
      </c>
      <c r="AD107" s="48">
        <v>0.28100000000000003</v>
      </c>
      <c r="AE107" s="41">
        <f t="shared" si="18"/>
        <v>150</v>
      </c>
      <c r="AF107" s="35">
        <v>0</v>
      </c>
      <c r="AG107" s="49">
        <f t="shared" si="21"/>
        <v>141.16666666666666</v>
      </c>
      <c r="AH107" s="50">
        <v>122</v>
      </c>
    </row>
    <row r="108" spans="1:34" x14ac:dyDescent="0.35">
      <c r="A108" s="38" t="s">
        <v>153</v>
      </c>
      <c r="B108" s="39" t="s">
        <v>53</v>
      </c>
      <c r="C108" s="40">
        <v>104.25648739883492</v>
      </c>
      <c r="D108" s="41">
        <f t="shared" si="11"/>
        <v>106</v>
      </c>
      <c r="E108" s="42">
        <v>0.11570943313908193</v>
      </c>
      <c r="F108" s="41">
        <v>59</v>
      </c>
      <c r="G108" s="43">
        <v>17.934364126073401</v>
      </c>
      <c r="H108" s="41">
        <f t="shared" si="12"/>
        <v>258</v>
      </c>
      <c r="I108" s="44">
        <v>0.160885860633876</v>
      </c>
      <c r="J108" s="39">
        <f t="shared" si="13"/>
        <v>85</v>
      </c>
      <c r="K108" s="45">
        <v>28800</v>
      </c>
      <c r="L108" s="41">
        <v>183</v>
      </c>
      <c r="M108" s="42">
        <v>0.16187713011186236</v>
      </c>
      <c r="N108" s="41">
        <f t="shared" si="14"/>
        <v>109</v>
      </c>
      <c r="O108" s="42">
        <v>0.25700000000000001</v>
      </c>
      <c r="P108" s="41">
        <f t="shared" si="15"/>
        <v>59</v>
      </c>
      <c r="Q108" s="39"/>
      <c r="R108" s="40">
        <v>37115</v>
      </c>
      <c r="S108" s="41">
        <v>256</v>
      </c>
      <c r="T108" s="42">
        <v>0.41179323053050143</v>
      </c>
      <c r="U108" s="41">
        <v>169</v>
      </c>
      <c r="V108" s="46">
        <v>440.74702886247877</v>
      </c>
      <c r="W108" s="39">
        <v>6</v>
      </c>
      <c r="X108" s="47">
        <v>0.58299999999999996</v>
      </c>
      <c r="Y108" s="41">
        <v>63</v>
      </c>
      <c r="Z108" s="42">
        <v>0.17199999999999999</v>
      </c>
      <c r="AA108" s="41">
        <f t="shared" si="16"/>
        <v>97</v>
      </c>
      <c r="AB108" s="42">
        <v>0.24600000000000002</v>
      </c>
      <c r="AC108" s="41">
        <f t="shared" si="17"/>
        <v>56</v>
      </c>
      <c r="AD108" s="48">
        <v>0.33700000000000008</v>
      </c>
      <c r="AE108" s="41">
        <f t="shared" si="18"/>
        <v>75</v>
      </c>
      <c r="AF108" s="35">
        <v>3</v>
      </c>
      <c r="AG108" s="49">
        <f>(D108+H108+J108+L108+P108+N108+S108+U108+W108+Y108+AE108)/11</f>
        <v>124.45454545454545</v>
      </c>
      <c r="AH108" s="50">
        <v>102</v>
      </c>
    </row>
    <row r="109" spans="1:34" x14ac:dyDescent="0.35">
      <c r="A109" s="38" t="s">
        <v>154</v>
      </c>
      <c r="B109" s="39" t="s">
        <v>50</v>
      </c>
      <c r="C109" s="40">
        <v>103.86117217136444</v>
      </c>
      <c r="D109" s="41">
        <f t="shared" si="11"/>
        <v>107</v>
      </c>
      <c r="E109" s="42">
        <v>0.13895338453295231</v>
      </c>
      <c r="F109" s="41">
        <v>202</v>
      </c>
      <c r="G109" s="43">
        <v>46.653125202890102</v>
      </c>
      <c r="H109" s="41">
        <f t="shared" si="12"/>
        <v>5</v>
      </c>
      <c r="I109" s="44">
        <v>0.14256279242859801</v>
      </c>
      <c r="J109" s="39">
        <f t="shared" si="13"/>
        <v>130</v>
      </c>
      <c r="K109" s="45">
        <v>25100</v>
      </c>
      <c r="L109" s="41">
        <v>36</v>
      </c>
      <c r="M109" s="42">
        <v>0.16908279770351614</v>
      </c>
      <c r="N109" s="41">
        <f t="shared" si="14"/>
        <v>91</v>
      </c>
      <c r="O109" s="42">
        <v>0.20499999999999999</v>
      </c>
      <c r="P109" s="41">
        <f t="shared" si="15"/>
        <v>153</v>
      </c>
      <c r="Q109" s="39">
        <v>85</v>
      </c>
      <c r="R109" s="40">
        <v>19066.400000000001</v>
      </c>
      <c r="S109" s="41">
        <v>35</v>
      </c>
      <c r="T109" s="42">
        <v>0.49598921902072779</v>
      </c>
      <c r="U109" s="41">
        <v>252</v>
      </c>
      <c r="V109" s="46">
        <v>232.10227272727272</v>
      </c>
      <c r="W109" s="39">
        <v>116</v>
      </c>
      <c r="X109" s="47">
        <v>0.68799999999999994</v>
      </c>
      <c r="Y109" s="41">
        <v>196</v>
      </c>
      <c r="Z109" s="42">
        <v>0.14400000000000002</v>
      </c>
      <c r="AA109" s="41">
        <f t="shared" si="16"/>
        <v>154</v>
      </c>
      <c r="AB109" s="42">
        <v>0.16699999999999998</v>
      </c>
      <c r="AC109" s="41">
        <f t="shared" si="17"/>
        <v>191</v>
      </c>
      <c r="AD109" s="48">
        <v>0.26619999999999999</v>
      </c>
      <c r="AE109" s="41">
        <f t="shared" si="18"/>
        <v>177</v>
      </c>
      <c r="AF109" s="35">
        <v>1</v>
      </c>
      <c r="AG109" s="49">
        <f>(D109+H109+J109+L109+P109+Q109+N109+S109+U109+W109+Y109+AE109)/12</f>
        <v>115.25</v>
      </c>
      <c r="AH109" s="50">
        <v>81</v>
      </c>
    </row>
    <row r="110" spans="1:34" x14ac:dyDescent="0.35">
      <c r="A110" s="38" t="s">
        <v>155</v>
      </c>
      <c r="B110" s="39" t="s">
        <v>38</v>
      </c>
      <c r="C110" s="40">
        <v>103.77595843929771</v>
      </c>
      <c r="D110" s="41">
        <f t="shared" si="11"/>
        <v>108</v>
      </c>
      <c r="E110" s="42">
        <v>0.10320086492153457</v>
      </c>
      <c r="F110" s="41">
        <v>21</v>
      </c>
      <c r="G110" s="43">
        <v>13.803701840040301</v>
      </c>
      <c r="H110" s="41">
        <f t="shared" si="12"/>
        <v>296</v>
      </c>
      <c r="I110" s="44">
        <v>0.17922298478550999</v>
      </c>
      <c r="J110" s="39">
        <f t="shared" si="13"/>
        <v>49</v>
      </c>
      <c r="K110" s="45">
        <v>31500</v>
      </c>
      <c r="L110" s="41">
        <v>246</v>
      </c>
      <c r="M110" s="42">
        <v>0.20101385810066502</v>
      </c>
      <c r="N110" s="41">
        <f t="shared" si="14"/>
        <v>42</v>
      </c>
      <c r="O110" s="42">
        <v>0.18600000000000003</v>
      </c>
      <c r="P110" s="41">
        <f t="shared" si="15"/>
        <v>196</v>
      </c>
      <c r="Q110" s="39">
        <v>18</v>
      </c>
      <c r="R110" s="40">
        <v>28580.3</v>
      </c>
      <c r="S110" s="41">
        <v>192</v>
      </c>
      <c r="T110" s="42">
        <v>0.17431903599519538</v>
      </c>
      <c r="U110" s="41">
        <v>17</v>
      </c>
      <c r="V110" s="46">
        <v>316.46926113931193</v>
      </c>
      <c r="W110" s="39">
        <v>32</v>
      </c>
      <c r="X110" s="47">
        <v>0.48299999999999998</v>
      </c>
      <c r="Y110" s="41">
        <v>28</v>
      </c>
      <c r="Z110" s="42">
        <v>0.17499999999999999</v>
      </c>
      <c r="AA110" s="41">
        <f t="shared" si="16"/>
        <v>93</v>
      </c>
      <c r="AB110" s="42">
        <v>0.34299999999999997</v>
      </c>
      <c r="AC110" s="41">
        <f t="shared" si="17"/>
        <v>12</v>
      </c>
      <c r="AD110" s="48">
        <v>0.46379999999999999</v>
      </c>
      <c r="AE110" s="41">
        <f t="shared" si="18"/>
        <v>13</v>
      </c>
      <c r="AF110" s="35">
        <v>6</v>
      </c>
      <c r="AG110" s="49">
        <f>(D110+H110+J110+L110+P110+Q110+N110+S110+U110+W110+Y110+AE110)/12</f>
        <v>103.08333333333333</v>
      </c>
      <c r="AH110" s="50">
        <v>60</v>
      </c>
    </row>
    <row r="111" spans="1:34" x14ac:dyDescent="0.35">
      <c r="A111" s="38" t="s">
        <v>156</v>
      </c>
      <c r="B111" s="39" t="s">
        <v>67</v>
      </c>
      <c r="C111" s="40">
        <v>103.64595971851493</v>
      </c>
      <c r="D111" s="41">
        <f t="shared" si="11"/>
        <v>109</v>
      </c>
      <c r="E111" s="42">
        <v>0.13901082821188177</v>
      </c>
      <c r="F111" s="41">
        <v>204</v>
      </c>
      <c r="G111" s="43">
        <v>31.849065760737702</v>
      </c>
      <c r="H111" s="41">
        <f t="shared" si="12"/>
        <v>55</v>
      </c>
      <c r="I111" s="44">
        <v>0.14318811184087499</v>
      </c>
      <c r="J111" s="39">
        <f t="shared" si="13"/>
        <v>127</v>
      </c>
      <c r="K111" s="45">
        <v>26800</v>
      </c>
      <c r="L111" s="41">
        <v>122</v>
      </c>
      <c r="M111" s="42">
        <v>0.15690973064790101</v>
      </c>
      <c r="N111" s="41">
        <f t="shared" si="14"/>
        <v>115</v>
      </c>
      <c r="O111" s="42">
        <v>0.16899999999999998</v>
      </c>
      <c r="P111" s="41">
        <f t="shared" si="15"/>
        <v>230</v>
      </c>
      <c r="Q111" s="39">
        <v>119</v>
      </c>
      <c r="R111" s="40">
        <v>16539.099999999999</v>
      </c>
      <c r="S111" s="41">
        <v>9</v>
      </c>
      <c r="T111" s="42">
        <v>0.46792179580014492</v>
      </c>
      <c r="U111" s="41">
        <v>228</v>
      </c>
      <c r="V111" s="46">
        <v>232.78688524590163</v>
      </c>
      <c r="W111" s="39">
        <v>113</v>
      </c>
      <c r="X111" s="47">
        <v>0.64800000000000002</v>
      </c>
      <c r="Y111" s="41">
        <v>118</v>
      </c>
      <c r="Z111" s="42">
        <v>0.16300000000000001</v>
      </c>
      <c r="AA111" s="41">
        <f t="shared" si="16"/>
        <v>108</v>
      </c>
      <c r="AB111" s="42">
        <v>0.18899999999999997</v>
      </c>
      <c r="AC111" s="41">
        <f t="shared" si="17"/>
        <v>126</v>
      </c>
      <c r="AD111" s="48">
        <v>0.27100000000000002</v>
      </c>
      <c r="AE111" s="41">
        <f t="shared" si="18"/>
        <v>170</v>
      </c>
      <c r="AF111" s="35">
        <v>1</v>
      </c>
      <c r="AG111" s="49">
        <f>(D111+H111+J111+L111+P111+Q111+N111+S111+U111+W111+Y111+AE111)/12</f>
        <v>126.25</v>
      </c>
      <c r="AH111" s="50">
        <v>107</v>
      </c>
    </row>
    <row r="112" spans="1:34" x14ac:dyDescent="0.35">
      <c r="A112" s="38" t="s">
        <v>157</v>
      </c>
      <c r="B112" s="39" t="s">
        <v>53</v>
      </c>
      <c r="C112" s="40">
        <v>103.1557346279937</v>
      </c>
      <c r="D112" s="41">
        <f t="shared" si="11"/>
        <v>110</v>
      </c>
      <c r="E112" s="42">
        <v>0.12406598738476468</v>
      </c>
      <c r="F112" s="41">
        <v>102</v>
      </c>
      <c r="G112" s="43">
        <v>21.6221627167847</v>
      </c>
      <c r="H112" s="41">
        <f t="shared" si="12"/>
        <v>199</v>
      </c>
      <c r="I112" s="44">
        <v>0.15245334194660001</v>
      </c>
      <c r="J112" s="39">
        <f t="shared" si="13"/>
        <v>104</v>
      </c>
      <c r="K112" s="45">
        <v>26400</v>
      </c>
      <c r="L112" s="41">
        <v>106</v>
      </c>
      <c r="M112" s="42">
        <v>0.17002427488175378</v>
      </c>
      <c r="N112" s="41">
        <f t="shared" si="14"/>
        <v>87</v>
      </c>
      <c r="O112" s="42">
        <v>0.25800000000000001</v>
      </c>
      <c r="P112" s="41">
        <f t="shared" si="15"/>
        <v>58</v>
      </c>
      <c r="Q112" s="39"/>
      <c r="R112" s="40">
        <v>25826.3</v>
      </c>
      <c r="S112" s="41">
        <v>146</v>
      </c>
      <c r="T112" s="42">
        <v>0.3756682627492911</v>
      </c>
      <c r="U112" s="41">
        <v>134</v>
      </c>
      <c r="V112" s="46">
        <v>240.0595681310499</v>
      </c>
      <c r="W112" s="39">
        <v>104</v>
      </c>
      <c r="X112" s="47">
        <v>0.62599999999999989</v>
      </c>
      <c r="Y112" s="41">
        <v>96</v>
      </c>
      <c r="Z112" s="42">
        <v>0.191</v>
      </c>
      <c r="AA112" s="41">
        <f t="shared" si="16"/>
        <v>72</v>
      </c>
      <c r="AB112" s="42">
        <v>0.183</v>
      </c>
      <c r="AC112" s="41">
        <f t="shared" si="17"/>
        <v>136</v>
      </c>
      <c r="AD112" s="48">
        <v>0.25919999999999999</v>
      </c>
      <c r="AE112" s="41">
        <f t="shared" si="18"/>
        <v>195</v>
      </c>
      <c r="AF112" s="35">
        <v>2</v>
      </c>
      <c r="AG112" s="49">
        <f>(D112+H112+J112+L112+P112+N112+S112+U112+W112+Y112+AE112)/11</f>
        <v>121.72727272727273</v>
      </c>
      <c r="AH112" s="50">
        <v>93</v>
      </c>
    </row>
    <row r="113" spans="1:34" x14ac:dyDescent="0.35">
      <c r="A113" s="38" t="s">
        <v>158</v>
      </c>
      <c r="B113" s="39" t="s">
        <v>48</v>
      </c>
      <c r="C113" s="40">
        <v>102.90530337252675</v>
      </c>
      <c r="D113" s="41">
        <f t="shared" si="11"/>
        <v>111</v>
      </c>
      <c r="E113" s="42">
        <v>0.11601655587608177</v>
      </c>
      <c r="F113" s="41">
        <v>60</v>
      </c>
      <c r="G113" s="43">
        <v>22.5867654461209</v>
      </c>
      <c r="H113" s="41">
        <f t="shared" si="12"/>
        <v>186</v>
      </c>
      <c r="I113" s="44">
        <v>0.131064475725922</v>
      </c>
      <c r="J113" s="39">
        <f t="shared" si="13"/>
        <v>155</v>
      </c>
      <c r="K113" s="45">
        <v>30600</v>
      </c>
      <c r="L113" s="41">
        <v>232</v>
      </c>
      <c r="M113" s="42">
        <v>0.14828534183456163</v>
      </c>
      <c r="N113" s="41">
        <f t="shared" si="14"/>
        <v>130</v>
      </c>
      <c r="O113" s="42">
        <v>0.124</v>
      </c>
      <c r="P113" s="41">
        <f t="shared" si="15"/>
        <v>299</v>
      </c>
      <c r="Q113" s="39">
        <v>106</v>
      </c>
      <c r="R113" s="40">
        <v>27250.7</v>
      </c>
      <c r="S113" s="41">
        <v>174</v>
      </c>
      <c r="T113" s="42">
        <v>7.3190338729126392E-2</v>
      </c>
      <c r="U113" s="41">
        <v>6</v>
      </c>
      <c r="V113" s="46">
        <v>211.13636363636365</v>
      </c>
      <c r="W113" s="39">
        <v>138</v>
      </c>
      <c r="X113" s="47">
        <v>0.69700000000000006</v>
      </c>
      <c r="Y113" s="41">
        <v>215</v>
      </c>
      <c r="Z113" s="42">
        <v>0.14300000000000002</v>
      </c>
      <c r="AA113" s="41">
        <f t="shared" si="16"/>
        <v>157</v>
      </c>
      <c r="AB113" s="42">
        <v>0.16</v>
      </c>
      <c r="AC113" s="41">
        <f t="shared" si="17"/>
        <v>216</v>
      </c>
      <c r="AD113" s="48">
        <v>0.35920000000000002</v>
      </c>
      <c r="AE113" s="41">
        <f t="shared" si="18"/>
        <v>52</v>
      </c>
      <c r="AF113" s="35">
        <v>1</v>
      </c>
      <c r="AG113" s="49">
        <f>(D113+H113+J113+L113+P113+Q113+N113+S113+U113+W113+Y113+AE113)/12</f>
        <v>150.33333333333334</v>
      </c>
      <c r="AH113" s="50">
        <v>143</v>
      </c>
    </row>
    <row r="114" spans="1:34" x14ac:dyDescent="0.35">
      <c r="A114" s="38" t="s">
        <v>159</v>
      </c>
      <c r="B114" s="39" t="s">
        <v>42</v>
      </c>
      <c r="C114" s="40">
        <v>102.81761720271135</v>
      </c>
      <c r="D114" s="41">
        <f t="shared" si="11"/>
        <v>112</v>
      </c>
      <c r="E114" s="42">
        <v>0.14790088586468095</v>
      </c>
      <c r="F114" s="41">
        <v>255</v>
      </c>
      <c r="G114" s="43">
        <v>23.562645616489899</v>
      </c>
      <c r="H114" s="41">
        <f t="shared" si="12"/>
        <v>168</v>
      </c>
      <c r="I114" s="44">
        <v>0.14711353811664499</v>
      </c>
      <c r="J114" s="39">
        <f t="shared" si="13"/>
        <v>116</v>
      </c>
      <c r="K114" s="45">
        <v>27200</v>
      </c>
      <c r="L114" s="41">
        <v>136</v>
      </c>
      <c r="M114" s="42">
        <v>0.17209971553220557</v>
      </c>
      <c r="N114" s="41">
        <f t="shared" si="14"/>
        <v>83</v>
      </c>
      <c r="O114" s="42">
        <v>0.28600000000000003</v>
      </c>
      <c r="P114" s="41">
        <f t="shared" si="15"/>
        <v>26</v>
      </c>
      <c r="Q114" s="39">
        <v>96</v>
      </c>
      <c r="R114" s="40">
        <v>20622.5</v>
      </c>
      <c r="S114" s="41">
        <v>61</v>
      </c>
      <c r="T114" s="42">
        <v>0.37522599024817849</v>
      </c>
      <c r="U114" s="41">
        <v>133</v>
      </c>
      <c r="V114" s="46">
        <v>287.61408083441984</v>
      </c>
      <c r="W114" s="39">
        <v>51</v>
      </c>
      <c r="X114" s="47">
        <v>0.67299999999999993</v>
      </c>
      <c r="Y114" s="41">
        <v>160</v>
      </c>
      <c r="Z114" s="42">
        <v>0.14899999999999999</v>
      </c>
      <c r="AA114" s="41">
        <f t="shared" si="16"/>
        <v>138</v>
      </c>
      <c r="AB114" s="42">
        <v>0.17800000000000002</v>
      </c>
      <c r="AC114" s="41">
        <f t="shared" si="17"/>
        <v>156</v>
      </c>
      <c r="AD114" s="48">
        <v>0.29500000000000004</v>
      </c>
      <c r="AE114" s="41">
        <f t="shared" si="18"/>
        <v>122</v>
      </c>
      <c r="AF114" s="35">
        <v>1</v>
      </c>
      <c r="AG114" s="49">
        <f>(D114+H114+J114+L114+P114+Q114+N114+S114+U114+W114+Y114+AE114)/12</f>
        <v>105.33333333333333</v>
      </c>
      <c r="AH114" s="50">
        <v>68</v>
      </c>
    </row>
    <row r="115" spans="1:34" x14ac:dyDescent="0.35">
      <c r="A115" s="38" t="s">
        <v>160</v>
      </c>
      <c r="B115" s="39" t="s">
        <v>67</v>
      </c>
      <c r="C115" s="40">
        <v>102.44553134726544</v>
      </c>
      <c r="D115" s="41">
        <f t="shared" si="11"/>
        <v>113</v>
      </c>
      <c r="E115" s="42">
        <v>0.12731481481481483</v>
      </c>
      <c r="F115" s="41">
        <v>123</v>
      </c>
      <c r="G115" s="43">
        <v>28.259473346178599</v>
      </c>
      <c r="H115" s="41">
        <f t="shared" si="12"/>
        <v>88</v>
      </c>
      <c r="I115" s="44">
        <v>0.133048661214724</v>
      </c>
      <c r="J115" s="39">
        <f t="shared" si="13"/>
        <v>152</v>
      </c>
      <c r="K115" s="45">
        <v>26800</v>
      </c>
      <c r="L115" s="41">
        <v>122</v>
      </c>
      <c r="M115" s="42">
        <v>0.14323402993923226</v>
      </c>
      <c r="N115" s="41">
        <f t="shared" si="14"/>
        <v>146</v>
      </c>
      <c r="O115" s="42">
        <v>0.22800000000000001</v>
      </c>
      <c r="P115" s="41">
        <f t="shared" si="15"/>
        <v>117</v>
      </c>
      <c r="Q115" s="39">
        <v>122</v>
      </c>
      <c r="R115" s="40">
        <v>25121</v>
      </c>
      <c r="S115" s="41">
        <v>134</v>
      </c>
      <c r="T115" s="42">
        <v>2.1768290346069863E-2</v>
      </c>
      <c r="U115" s="41">
        <v>3</v>
      </c>
      <c r="V115" s="46">
        <v>206.21403912543155</v>
      </c>
      <c r="W115" s="39">
        <v>141</v>
      </c>
      <c r="X115" s="47">
        <v>0.68700000000000006</v>
      </c>
      <c r="Y115" s="41">
        <v>194</v>
      </c>
      <c r="Z115" s="42">
        <v>0.18600000000000003</v>
      </c>
      <c r="AA115" s="41">
        <f t="shared" si="16"/>
        <v>81</v>
      </c>
      <c r="AB115" s="42">
        <v>0.126</v>
      </c>
      <c r="AC115" s="41">
        <f t="shared" si="17"/>
        <v>310</v>
      </c>
      <c r="AD115" s="48">
        <v>0.29619999999999996</v>
      </c>
      <c r="AE115" s="41">
        <f t="shared" si="18"/>
        <v>120</v>
      </c>
      <c r="AF115" s="35">
        <v>1</v>
      </c>
      <c r="AG115" s="49">
        <f>(D115+H115+J115+L115+P115+Q115+N115+S115+U115+W115+Y115+AE115)/12</f>
        <v>121</v>
      </c>
      <c r="AH115" s="50">
        <v>91</v>
      </c>
    </row>
    <row r="116" spans="1:34" x14ac:dyDescent="0.35">
      <c r="A116" s="38" t="s">
        <v>161</v>
      </c>
      <c r="B116" s="39" t="s">
        <v>53</v>
      </c>
      <c r="C116" s="40">
        <v>101.81486026406355</v>
      </c>
      <c r="D116" s="41">
        <f t="shared" si="11"/>
        <v>114</v>
      </c>
      <c r="E116" s="42">
        <v>0.11907566832804713</v>
      </c>
      <c r="F116" s="41">
        <v>74</v>
      </c>
      <c r="G116" s="43">
        <v>32.385152653091403</v>
      </c>
      <c r="H116" s="41">
        <f t="shared" si="12"/>
        <v>51</v>
      </c>
      <c r="I116" s="44">
        <v>0.12165994236193201</v>
      </c>
      <c r="J116" s="39">
        <f t="shared" si="13"/>
        <v>178</v>
      </c>
      <c r="K116" s="45">
        <v>25400</v>
      </c>
      <c r="L116" s="41">
        <v>50</v>
      </c>
      <c r="M116" s="42">
        <v>0.16337432992258932</v>
      </c>
      <c r="N116" s="41">
        <f t="shared" si="14"/>
        <v>102</v>
      </c>
      <c r="O116" s="42">
        <v>0.184</v>
      </c>
      <c r="P116" s="41">
        <f t="shared" si="15"/>
        <v>202</v>
      </c>
      <c r="Q116" s="39"/>
      <c r="R116" s="40">
        <v>27669.4</v>
      </c>
      <c r="S116" s="41">
        <v>181</v>
      </c>
      <c r="T116" s="42">
        <v>0.49624436654982484</v>
      </c>
      <c r="U116" s="41">
        <v>253</v>
      </c>
      <c r="V116" s="46">
        <v>187.09677419354838</v>
      </c>
      <c r="W116" s="39">
        <v>167</v>
      </c>
      <c r="X116" s="47">
        <v>0.628</v>
      </c>
      <c r="Y116" s="41">
        <v>98</v>
      </c>
      <c r="Z116" s="42">
        <v>0.21</v>
      </c>
      <c r="AA116" s="41">
        <f t="shared" si="16"/>
        <v>52</v>
      </c>
      <c r="AB116" s="42">
        <v>0.16200000000000001</v>
      </c>
      <c r="AC116" s="41">
        <f t="shared" si="17"/>
        <v>203</v>
      </c>
      <c r="AD116" s="48">
        <v>0.2432</v>
      </c>
      <c r="AE116" s="41">
        <f t="shared" si="18"/>
        <v>234</v>
      </c>
      <c r="AF116" s="35">
        <v>2</v>
      </c>
      <c r="AG116" s="49">
        <f>(D116+H116+J116+L116+P116+N116+S116+U116+W116+Y116+AE116)/11</f>
        <v>148.18181818181819</v>
      </c>
      <c r="AH116" s="50">
        <v>135</v>
      </c>
    </row>
    <row r="117" spans="1:34" x14ac:dyDescent="0.35">
      <c r="A117" s="38" t="s">
        <v>162</v>
      </c>
      <c r="B117" s="39" t="s">
        <v>57</v>
      </c>
      <c r="C117" s="40">
        <v>101.40414957635998</v>
      </c>
      <c r="D117" s="41">
        <f t="shared" si="11"/>
        <v>115</v>
      </c>
      <c r="E117" s="42">
        <v>0.15116622379687039</v>
      </c>
      <c r="F117" s="41">
        <v>269</v>
      </c>
      <c r="G117" s="43">
        <v>36.525852519385602</v>
      </c>
      <c r="H117" s="41">
        <f t="shared" si="12"/>
        <v>16</v>
      </c>
      <c r="I117" s="44">
        <v>0.12498392033368801</v>
      </c>
      <c r="J117" s="39">
        <f t="shared" si="13"/>
        <v>170</v>
      </c>
      <c r="K117" s="45">
        <v>24600</v>
      </c>
      <c r="L117" s="41">
        <v>20</v>
      </c>
      <c r="M117" s="42">
        <v>0.15927666836322266</v>
      </c>
      <c r="N117" s="41">
        <f t="shared" si="14"/>
        <v>111</v>
      </c>
      <c r="O117" s="42">
        <v>0.155</v>
      </c>
      <c r="P117" s="41">
        <f t="shared" si="15"/>
        <v>260</v>
      </c>
      <c r="Q117" s="39">
        <v>73</v>
      </c>
      <c r="R117" s="40">
        <v>28465.3</v>
      </c>
      <c r="S117" s="41">
        <v>189</v>
      </c>
      <c r="T117" s="42">
        <v>0.5221806038178618</v>
      </c>
      <c r="U117" s="41">
        <v>264</v>
      </c>
      <c r="V117" s="46">
        <v>181.25</v>
      </c>
      <c r="W117" s="39">
        <v>176</v>
      </c>
      <c r="X117" s="47">
        <v>0.66299999999999992</v>
      </c>
      <c r="Y117" s="41">
        <v>142</v>
      </c>
      <c r="Z117" s="42">
        <v>0.16300000000000001</v>
      </c>
      <c r="AA117" s="41">
        <f t="shared" si="16"/>
        <v>108</v>
      </c>
      <c r="AB117" s="42">
        <v>0.17399999999999999</v>
      </c>
      <c r="AC117" s="41">
        <f t="shared" si="17"/>
        <v>170</v>
      </c>
      <c r="AD117" s="48">
        <v>0.20419999999999999</v>
      </c>
      <c r="AE117" s="41">
        <f t="shared" si="18"/>
        <v>306</v>
      </c>
      <c r="AF117" s="35">
        <v>2</v>
      </c>
      <c r="AG117" s="49">
        <f t="shared" ref="AG117:AG125" si="22">(D117+H117+J117+L117+P117+Q117+N117+S117+U117+W117+Y117+AE117)/12</f>
        <v>153.5</v>
      </c>
      <c r="AH117" s="50">
        <v>147</v>
      </c>
    </row>
    <row r="118" spans="1:34" x14ac:dyDescent="0.35">
      <c r="A118" s="38" t="s">
        <v>163</v>
      </c>
      <c r="B118" s="39" t="s">
        <v>67</v>
      </c>
      <c r="C118" s="40">
        <v>101.2568886480783</v>
      </c>
      <c r="D118" s="41">
        <f t="shared" si="11"/>
        <v>116</v>
      </c>
      <c r="E118" s="42">
        <v>0.11483489403647117</v>
      </c>
      <c r="F118" s="41">
        <v>54</v>
      </c>
      <c r="G118" s="43">
        <v>18.536077623389701</v>
      </c>
      <c r="H118" s="41">
        <f t="shared" si="12"/>
        <v>247</v>
      </c>
      <c r="I118" s="44">
        <v>0.17948218847362299</v>
      </c>
      <c r="J118" s="39">
        <f t="shared" si="13"/>
        <v>47</v>
      </c>
      <c r="K118" s="45">
        <v>31400</v>
      </c>
      <c r="L118" s="41">
        <v>244</v>
      </c>
      <c r="M118" s="42">
        <v>0.14448872507432253</v>
      </c>
      <c r="N118" s="41">
        <f t="shared" si="14"/>
        <v>144</v>
      </c>
      <c r="O118" s="42">
        <v>0.13500000000000001</v>
      </c>
      <c r="P118" s="41">
        <f t="shared" si="15"/>
        <v>289</v>
      </c>
      <c r="Q118" s="39">
        <v>127</v>
      </c>
      <c r="R118" s="40">
        <v>52140</v>
      </c>
      <c r="S118" s="41">
        <v>303</v>
      </c>
      <c r="T118" s="42">
        <v>0.45713006492052832</v>
      </c>
      <c r="U118" s="41">
        <v>218</v>
      </c>
      <c r="V118" s="46">
        <v>251.71102661596959</v>
      </c>
      <c r="W118" s="39">
        <v>94</v>
      </c>
      <c r="X118" s="47">
        <v>0.51700000000000002</v>
      </c>
      <c r="Y118" s="41">
        <v>35</v>
      </c>
      <c r="Z118" s="42">
        <v>0.161</v>
      </c>
      <c r="AA118" s="41">
        <f t="shared" si="16"/>
        <v>120</v>
      </c>
      <c r="AB118" s="42">
        <v>0.32100000000000001</v>
      </c>
      <c r="AC118" s="41">
        <f t="shared" si="17"/>
        <v>18</v>
      </c>
      <c r="AD118" s="48">
        <v>0.32760000000000006</v>
      </c>
      <c r="AE118" s="41">
        <f t="shared" si="18"/>
        <v>81</v>
      </c>
      <c r="AF118" s="35">
        <v>0</v>
      </c>
      <c r="AG118" s="49">
        <f t="shared" si="22"/>
        <v>162.08333333333334</v>
      </c>
      <c r="AH118" s="50">
        <v>164</v>
      </c>
    </row>
    <row r="119" spans="1:34" x14ac:dyDescent="0.35">
      <c r="A119" s="38" t="s">
        <v>164</v>
      </c>
      <c r="B119" s="39" t="s">
        <v>48</v>
      </c>
      <c r="C119" s="40">
        <v>100.90518386334379</v>
      </c>
      <c r="D119" s="41">
        <f t="shared" si="11"/>
        <v>117</v>
      </c>
      <c r="E119" s="42">
        <v>0.11819102261221735</v>
      </c>
      <c r="F119" s="41">
        <v>69</v>
      </c>
      <c r="G119" s="43">
        <v>21.931467569353199</v>
      </c>
      <c r="H119" s="41">
        <f t="shared" si="12"/>
        <v>197</v>
      </c>
      <c r="I119" s="44">
        <v>0.14643512744602899</v>
      </c>
      <c r="J119" s="39">
        <f t="shared" si="13"/>
        <v>118</v>
      </c>
      <c r="K119" s="45">
        <v>29200</v>
      </c>
      <c r="L119" s="41">
        <v>199</v>
      </c>
      <c r="M119" s="42">
        <v>0.1494200420920713</v>
      </c>
      <c r="N119" s="41">
        <f t="shared" si="14"/>
        <v>128</v>
      </c>
      <c r="O119" s="42">
        <v>0.157</v>
      </c>
      <c r="P119" s="41">
        <f t="shared" si="15"/>
        <v>257</v>
      </c>
      <c r="Q119" s="39">
        <v>128</v>
      </c>
      <c r="R119" s="40">
        <v>26343.5</v>
      </c>
      <c r="S119" s="41">
        <v>157</v>
      </c>
      <c r="T119" s="42">
        <v>0.36246570492963981</v>
      </c>
      <c r="U119" s="41">
        <v>115</v>
      </c>
      <c r="V119" s="46">
        <v>202.76434001382171</v>
      </c>
      <c r="W119" s="39">
        <v>144</v>
      </c>
      <c r="X119" s="47">
        <v>0.64599999999999991</v>
      </c>
      <c r="Y119" s="41">
        <v>117</v>
      </c>
      <c r="Z119" s="42">
        <v>0.16300000000000001</v>
      </c>
      <c r="AA119" s="41">
        <f t="shared" si="16"/>
        <v>108</v>
      </c>
      <c r="AB119" s="42">
        <v>0.192</v>
      </c>
      <c r="AC119" s="41">
        <f t="shared" si="17"/>
        <v>116</v>
      </c>
      <c r="AD119" s="48">
        <v>0.26759999999999995</v>
      </c>
      <c r="AE119" s="41">
        <f t="shared" si="18"/>
        <v>176</v>
      </c>
      <c r="AF119" s="35">
        <v>0</v>
      </c>
      <c r="AG119" s="49">
        <f t="shared" si="22"/>
        <v>154.41666666666666</v>
      </c>
      <c r="AH119" s="50">
        <v>149</v>
      </c>
    </row>
    <row r="120" spans="1:34" x14ac:dyDescent="0.35">
      <c r="A120" s="38" t="s">
        <v>165</v>
      </c>
      <c r="B120" s="39" t="s">
        <v>48</v>
      </c>
      <c r="C120" s="40">
        <v>100.8008008008008</v>
      </c>
      <c r="D120" s="41">
        <f t="shared" si="11"/>
        <v>118</v>
      </c>
      <c r="E120" s="42">
        <v>0.12148295266468057</v>
      </c>
      <c r="F120" s="41">
        <v>88</v>
      </c>
      <c r="G120" s="43">
        <v>33.5335335335335</v>
      </c>
      <c r="H120" s="41">
        <f t="shared" si="12"/>
        <v>38</v>
      </c>
      <c r="I120" s="44">
        <v>0.180269912030667</v>
      </c>
      <c r="J120" s="39">
        <f t="shared" si="13"/>
        <v>41</v>
      </c>
      <c r="K120" s="45">
        <v>25900</v>
      </c>
      <c r="L120" s="41">
        <v>76</v>
      </c>
      <c r="M120" s="42">
        <v>0.1812062062062062</v>
      </c>
      <c r="N120" s="41">
        <f t="shared" si="14"/>
        <v>68</v>
      </c>
      <c r="O120" s="42">
        <v>0.23</v>
      </c>
      <c r="P120" s="41">
        <f t="shared" si="15"/>
        <v>114</v>
      </c>
      <c r="Q120" s="39">
        <v>66</v>
      </c>
      <c r="R120" s="40">
        <v>31408.7</v>
      </c>
      <c r="S120" s="41">
        <v>214</v>
      </c>
      <c r="T120" s="42">
        <v>0.27262836486154485</v>
      </c>
      <c r="U120" s="41">
        <v>45</v>
      </c>
      <c r="V120" s="46">
        <v>224.30278884462152</v>
      </c>
      <c r="W120" s="39">
        <v>126</v>
      </c>
      <c r="X120" s="47">
        <v>0.42599999999999993</v>
      </c>
      <c r="Y120" s="41">
        <v>15</v>
      </c>
      <c r="Z120" s="42">
        <v>0.30299999999999999</v>
      </c>
      <c r="AA120" s="41">
        <f t="shared" si="16"/>
        <v>9</v>
      </c>
      <c r="AB120" s="42">
        <v>0.27100000000000002</v>
      </c>
      <c r="AC120" s="41">
        <f t="shared" si="17"/>
        <v>41</v>
      </c>
      <c r="AD120" s="48">
        <v>0.28020000000000006</v>
      </c>
      <c r="AE120" s="41">
        <f t="shared" si="18"/>
        <v>152</v>
      </c>
      <c r="AF120" s="35">
        <v>1</v>
      </c>
      <c r="AG120" s="49">
        <f t="shared" si="22"/>
        <v>89.416666666666671</v>
      </c>
      <c r="AH120" s="50">
        <v>42</v>
      </c>
    </row>
    <row r="121" spans="1:34" x14ac:dyDescent="0.35">
      <c r="A121" s="38" t="s">
        <v>166</v>
      </c>
      <c r="B121" s="39" t="s">
        <v>67</v>
      </c>
      <c r="C121" s="40">
        <v>100.37082818294191</v>
      </c>
      <c r="D121" s="41">
        <f t="shared" si="11"/>
        <v>119</v>
      </c>
      <c r="E121" s="42">
        <v>0.12824302134646962</v>
      </c>
      <c r="F121" s="41">
        <v>131</v>
      </c>
      <c r="G121" s="43">
        <v>33.786567779151198</v>
      </c>
      <c r="H121" s="41">
        <f t="shared" si="12"/>
        <v>34</v>
      </c>
      <c r="I121" s="44">
        <v>0.128621684640922</v>
      </c>
      <c r="J121" s="39">
        <f t="shared" si="13"/>
        <v>162</v>
      </c>
      <c r="K121" s="45">
        <v>26600</v>
      </c>
      <c r="L121" s="41">
        <v>111</v>
      </c>
      <c r="M121" s="42">
        <v>0.16683147919241861</v>
      </c>
      <c r="N121" s="41">
        <f t="shared" si="14"/>
        <v>96</v>
      </c>
      <c r="O121" s="42">
        <v>0.151</v>
      </c>
      <c r="P121" s="41">
        <f t="shared" si="15"/>
        <v>270</v>
      </c>
      <c r="Q121" s="39">
        <v>90</v>
      </c>
      <c r="R121" s="40">
        <v>23069.3</v>
      </c>
      <c r="S121" s="41">
        <v>92</v>
      </c>
      <c r="T121" s="42">
        <v>0.40740935641740772</v>
      </c>
      <c r="U121" s="41">
        <v>164</v>
      </c>
      <c r="V121" s="46">
        <v>193.23017408123792</v>
      </c>
      <c r="W121" s="39">
        <v>154</v>
      </c>
      <c r="X121" s="47">
        <v>0.68400000000000005</v>
      </c>
      <c r="Y121" s="41">
        <v>185</v>
      </c>
      <c r="Z121" s="42">
        <v>0.13300000000000001</v>
      </c>
      <c r="AA121" s="41">
        <f t="shared" si="16"/>
        <v>195</v>
      </c>
      <c r="AB121" s="42">
        <v>0.184</v>
      </c>
      <c r="AC121" s="41">
        <f t="shared" si="17"/>
        <v>135</v>
      </c>
      <c r="AD121" s="48">
        <v>0.30780000000000002</v>
      </c>
      <c r="AE121" s="41">
        <f t="shared" si="18"/>
        <v>105</v>
      </c>
      <c r="AF121" s="35">
        <v>0</v>
      </c>
      <c r="AG121" s="49">
        <f t="shared" si="22"/>
        <v>131.83333333333334</v>
      </c>
      <c r="AH121" s="50">
        <v>113</v>
      </c>
    </row>
    <row r="122" spans="1:34" x14ac:dyDescent="0.35">
      <c r="A122" s="38" t="s">
        <v>167</v>
      </c>
      <c r="B122" s="39" t="s">
        <v>40</v>
      </c>
      <c r="C122" s="40">
        <v>100.26394551410459</v>
      </c>
      <c r="D122" s="41">
        <f t="shared" si="11"/>
        <v>120</v>
      </c>
      <c r="E122" s="42">
        <v>0.13315313197790574</v>
      </c>
      <c r="F122" s="41">
        <v>160</v>
      </c>
      <c r="G122" s="43">
        <v>46.367214196497997</v>
      </c>
      <c r="H122" s="41">
        <f t="shared" si="12"/>
        <v>7</v>
      </c>
      <c r="I122" s="44">
        <v>0.141491530853775</v>
      </c>
      <c r="J122" s="39">
        <f t="shared" si="13"/>
        <v>132</v>
      </c>
      <c r="K122" s="45">
        <v>25900</v>
      </c>
      <c r="L122" s="41">
        <v>76</v>
      </c>
      <c r="M122" s="42">
        <v>0.14809817830462141</v>
      </c>
      <c r="N122" s="41">
        <f t="shared" si="14"/>
        <v>131</v>
      </c>
      <c r="O122" s="42">
        <v>0.27600000000000002</v>
      </c>
      <c r="P122" s="41">
        <f t="shared" si="15"/>
        <v>32</v>
      </c>
      <c r="Q122" s="39">
        <v>129</v>
      </c>
      <c r="R122" s="40">
        <v>24935.4</v>
      </c>
      <c r="S122" s="41">
        <v>132</v>
      </c>
      <c r="T122" s="42">
        <v>0.56592504106316266</v>
      </c>
      <c r="U122" s="41">
        <v>286</v>
      </c>
      <c r="V122" s="46">
        <v>233.92357875116497</v>
      </c>
      <c r="W122" s="39">
        <v>111</v>
      </c>
      <c r="X122" s="47">
        <v>0.6419999999999999</v>
      </c>
      <c r="Y122" s="41">
        <v>111</v>
      </c>
      <c r="Z122" s="42">
        <v>0.20499999999999999</v>
      </c>
      <c r="AA122" s="41">
        <f t="shared" si="16"/>
        <v>60</v>
      </c>
      <c r="AB122" s="42">
        <v>0.153</v>
      </c>
      <c r="AC122" s="41">
        <f t="shared" si="17"/>
        <v>241</v>
      </c>
      <c r="AD122" s="48">
        <v>0.27760000000000001</v>
      </c>
      <c r="AE122" s="41">
        <f t="shared" si="18"/>
        <v>155</v>
      </c>
      <c r="AF122" s="35">
        <v>2</v>
      </c>
      <c r="AG122" s="49">
        <f t="shared" si="22"/>
        <v>118.5</v>
      </c>
      <c r="AH122" s="50">
        <v>87</v>
      </c>
    </row>
    <row r="123" spans="1:34" x14ac:dyDescent="0.35">
      <c r="A123" s="38" t="s">
        <v>168</v>
      </c>
      <c r="B123" s="39" t="s">
        <v>48</v>
      </c>
      <c r="C123" s="40">
        <v>99.829209364325592</v>
      </c>
      <c r="D123" s="41">
        <f t="shared" si="11"/>
        <v>121</v>
      </c>
      <c r="E123" s="42">
        <v>0.10890882537033174</v>
      </c>
      <c r="F123" s="41">
        <v>33</v>
      </c>
      <c r="G123" s="43">
        <v>24.4730484045655</v>
      </c>
      <c r="H123" s="41">
        <f t="shared" si="12"/>
        <v>145</v>
      </c>
      <c r="I123" s="44">
        <v>0.148586260942871</v>
      </c>
      <c r="J123" s="39">
        <f t="shared" si="13"/>
        <v>114</v>
      </c>
      <c r="K123" s="45">
        <v>32600</v>
      </c>
      <c r="L123" s="41">
        <v>264</v>
      </c>
      <c r="M123" s="42">
        <v>0.12667666416729151</v>
      </c>
      <c r="N123" s="41">
        <f t="shared" si="14"/>
        <v>175</v>
      </c>
      <c r="O123" s="42">
        <v>0.19899999999999998</v>
      </c>
      <c r="P123" s="41">
        <f t="shared" si="15"/>
        <v>170</v>
      </c>
      <c r="Q123" s="39">
        <v>157</v>
      </c>
      <c r="R123" s="40">
        <v>46130.6</v>
      </c>
      <c r="S123" s="41">
        <v>286</v>
      </c>
      <c r="T123" s="42">
        <v>0.68486243879692243</v>
      </c>
      <c r="U123" s="41">
        <v>305</v>
      </c>
      <c r="V123" s="46">
        <v>189.02195608782435</v>
      </c>
      <c r="W123" s="39">
        <v>163</v>
      </c>
      <c r="X123" s="47">
        <v>0.57999999999999996</v>
      </c>
      <c r="Y123" s="41">
        <v>59</v>
      </c>
      <c r="Z123" s="42">
        <v>0.254</v>
      </c>
      <c r="AA123" s="41">
        <f t="shared" si="16"/>
        <v>25</v>
      </c>
      <c r="AB123" s="42">
        <v>0.16600000000000001</v>
      </c>
      <c r="AC123" s="41">
        <f t="shared" si="17"/>
        <v>192</v>
      </c>
      <c r="AD123" s="48">
        <v>0.29900000000000004</v>
      </c>
      <c r="AE123" s="41">
        <f t="shared" si="18"/>
        <v>115</v>
      </c>
      <c r="AF123" s="35">
        <v>0</v>
      </c>
      <c r="AG123" s="49">
        <f t="shared" si="22"/>
        <v>172.83333333333334</v>
      </c>
      <c r="AH123" s="50">
        <v>179</v>
      </c>
    </row>
    <row r="124" spans="1:34" x14ac:dyDescent="0.35">
      <c r="A124" s="38" t="s">
        <v>169</v>
      </c>
      <c r="B124" s="39" t="s">
        <v>48</v>
      </c>
      <c r="C124" s="40">
        <v>99.709653308802402</v>
      </c>
      <c r="D124" s="41">
        <f t="shared" si="11"/>
        <v>122</v>
      </c>
      <c r="E124" s="42">
        <v>0.12426120801499208</v>
      </c>
      <c r="F124" s="41">
        <v>105</v>
      </c>
      <c r="G124" s="43">
        <v>36.077732421088903</v>
      </c>
      <c r="H124" s="41">
        <f t="shared" si="12"/>
        <v>19</v>
      </c>
      <c r="I124" s="44">
        <v>0.17852070111350299</v>
      </c>
      <c r="J124" s="39">
        <f t="shared" si="13"/>
        <v>50</v>
      </c>
      <c r="K124" s="45">
        <v>30300</v>
      </c>
      <c r="L124" s="41">
        <v>228</v>
      </c>
      <c r="M124" s="42">
        <v>0.15690220203530156</v>
      </c>
      <c r="N124" s="41">
        <f t="shared" si="14"/>
        <v>116</v>
      </c>
      <c r="O124" s="42">
        <v>0.16500000000000001</v>
      </c>
      <c r="P124" s="41">
        <f t="shared" si="15"/>
        <v>241</v>
      </c>
      <c r="Q124" s="39">
        <v>83</v>
      </c>
      <c r="R124" s="40">
        <v>32934</v>
      </c>
      <c r="S124" s="41">
        <v>226</v>
      </c>
      <c r="T124" s="42">
        <v>0.2479047774335561</v>
      </c>
      <c r="U124" s="41">
        <v>36</v>
      </c>
      <c r="V124" s="46">
        <v>243.37349397590361</v>
      </c>
      <c r="W124" s="39">
        <v>102</v>
      </c>
      <c r="X124" s="47">
        <v>0.58700000000000008</v>
      </c>
      <c r="Y124" s="41">
        <v>67</v>
      </c>
      <c r="Z124" s="42">
        <v>0.26300000000000001</v>
      </c>
      <c r="AA124" s="41">
        <f t="shared" si="16"/>
        <v>23</v>
      </c>
      <c r="AB124" s="42">
        <v>0.151</v>
      </c>
      <c r="AC124" s="41">
        <f t="shared" si="17"/>
        <v>246</v>
      </c>
      <c r="AD124" s="48">
        <v>0.26779999999999998</v>
      </c>
      <c r="AE124" s="41">
        <f t="shared" si="18"/>
        <v>175</v>
      </c>
      <c r="AF124" s="35">
        <v>1</v>
      </c>
      <c r="AG124" s="49">
        <f t="shared" si="22"/>
        <v>122.08333333333333</v>
      </c>
      <c r="AH124" s="50">
        <v>96</v>
      </c>
    </row>
    <row r="125" spans="1:34" x14ac:dyDescent="0.35">
      <c r="A125" s="38" t="s">
        <v>170</v>
      </c>
      <c r="B125" s="39" t="s">
        <v>38</v>
      </c>
      <c r="C125" s="40">
        <v>99.332987505258899</v>
      </c>
      <c r="D125" s="41">
        <f t="shared" si="11"/>
        <v>123</v>
      </c>
      <c r="E125" s="42">
        <v>0.11353262880875035</v>
      </c>
      <c r="F125" s="41">
        <v>50</v>
      </c>
      <c r="G125" s="43">
        <v>16.052413376194199</v>
      </c>
      <c r="H125" s="41">
        <f t="shared" si="12"/>
        <v>276</v>
      </c>
      <c r="I125" s="44">
        <v>0.17822904261782899</v>
      </c>
      <c r="J125" s="39">
        <f t="shared" si="13"/>
        <v>51</v>
      </c>
      <c r="K125" s="45">
        <v>31900</v>
      </c>
      <c r="L125" s="41">
        <v>255</v>
      </c>
      <c r="M125" s="42">
        <v>0.16297896847926871</v>
      </c>
      <c r="N125" s="41">
        <f t="shared" si="14"/>
        <v>104</v>
      </c>
      <c r="O125" s="42">
        <v>0.16300000000000001</v>
      </c>
      <c r="P125" s="41">
        <f t="shared" si="15"/>
        <v>246</v>
      </c>
      <c r="Q125" s="39">
        <v>67</v>
      </c>
      <c r="R125" s="40">
        <v>48403.3</v>
      </c>
      <c r="S125" s="41">
        <v>294</v>
      </c>
      <c r="T125" s="42">
        <v>1.9465632945687927E-2</v>
      </c>
      <c r="U125" s="41">
        <v>2</v>
      </c>
      <c r="V125" s="46">
        <v>350.40055729710906</v>
      </c>
      <c r="W125" s="39">
        <v>17</v>
      </c>
      <c r="X125" s="47">
        <v>0.57799999999999996</v>
      </c>
      <c r="Y125" s="41">
        <v>58</v>
      </c>
      <c r="Z125" s="42">
        <v>0.161</v>
      </c>
      <c r="AA125" s="41">
        <f t="shared" si="16"/>
        <v>120</v>
      </c>
      <c r="AB125" s="42">
        <v>0.26</v>
      </c>
      <c r="AC125" s="41">
        <f t="shared" si="17"/>
        <v>49</v>
      </c>
      <c r="AD125" s="48">
        <v>0.33920000000000006</v>
      </c>
      <c r="AE125" s="41">
        <f t="shared" si="18"/>
        <v>74</v>
      </c>
      <c r="AF125" s="35">
        <v>2</v>
      </c>
      <c r="AG125" s="49">
        <f t="shared" si="22"/>
        <v>130.58333333333334</v>
      </c>
      <c r="AH125" s="50">
        <v>111</v>
      </c>
    </row>
    <row r="126" spans="1:34" x14ac:dyDescent="0.35">
      <c r="A126" s="38" t="s">
        <v>171</v>
      </c>
      <c r="B126" s="39" t="s">
        <v>53</v>
      </c>
      <c r="C126" s="40">
        <v>98.792889764180572</v>
      </c>
      <c r="D126" s="41">
        <f t="shared" si="11"/>
        <v>124</v>
      </c>
      <c r="E126" s="42">
        <v>0.13069255885891046</v>
      </c>
      <c r="F126" s="41">
        <v>145</v>
      </c>
      <c r="G126" s="43">
        <v>20.627833143749701</v>
      </c>
      <c r="H126" s="41">
        <f t="shared" si="12"/>
        <v>209</v>
      </c>
      <c r="I126" s="44">
        <v>0.127108134023354</v>
      </c>
      <c r="J126" s="39">
        <f t="shared" si="13"/>
        <v>165</v>
      </c>
      <c r="K126" s="45">
        <v>26400</v>
      </c>
      <c r="L126" s="41">
        <v>106</v>
      </c>
      <c r="M126" s="42">
        <v>0.16302779239741261</v>
      </c>
      <c r="N126" s="41">
        <f t="shared" si="14"/>
        <v>103</v>
      </c>
      <c r="O126" s="42">
        <v>0.30199999999999999</v>
      </c>
      <c r="P126" s="41">
        <f t="shared" si="15"/>
        <v>14</v>
      </c>
      <c r="Q126" s="39"/>
      <c r="R126" s="40">
        <v>25178.799999999999</v>
      </c>
      <c r="S126" s="41">
        <v>138</v>
      </c>
      <c r="T126" s="42">
        <v>0.34174151812723963</v>
      </c>
      <c r="U126" s="41">
        <v>102</v>
      </c>
      <c r="V126" s="46">
        <v>226.40522875816995</v>
      </c>
      <c r="W126" s="39">
        <v>124</v>
      </c>
      <c r="X126" s="47">
        <v>0.70799999999999996</v>
      </c>
      <c r="Y126" s="41">
        <v>229</v>
      </c>
      <c r="Z126" s="42">
        <v>0.13900000000000001</v>
      </c>
      <c r="AA126" s="41">
        <f t="shared" si="16"/>
        <v>178</v>
      </c>
      <c r="AB126" s="42">
        <v>0.154</v>
      </c>
      <c r="AC126" s="41">
        <f t="shared" si="17"/>
        <v>235</v>
      </c>
      <c r="AD126" s="48">
        <v>0.23200000000000004</v>
      </c>
      <c r="AE126" s="41">
        <f t="shared" si="18"/>
        <v>269</v>
      </c>
      <c r="AF126" s="35">
        <v>3</v>
      </c>
      <c r="AG126" s="49">
        <f>(D126+H126+J126+L126+P126+N126+S126+U126+W126+Y126+AE126)/11</f>
        <v>143.90909090909091</v>
      </c>
      <c r="AH126" s="50">
        <v>125</v>
      </c>
    </row>
    <row r="127" spans="1:34" x14ac:dyDescent="0.35">
      <c r="A127" s="38" t="s">
        <v>172</v>
      </c>
      <c r="B127" s="39" t="s">
        <v>67</v>
      </c>
      <c r="C127" s="40">
        <v>97.896895748600826</v>
      </c>
      <c r="D127" s="41">
        <f t="shared" si="11"/>
        <v>125</v>
      </c>
      <c r="E127" s="42">
        <v>0.11327320502805198</v>
      </c>
      <c r="F127" s="41">
        <v>49</v>
      </c>
      <c r="G127" s="43">
        <v>23.638196544651901</v>
      </c>
      <c r="H127" s="41">
        <f t="shared" si="12"/>
        <v>166</v>
      </c>
      <c r="I127" s="44">
        <v>0.11951372127602899</v>
      </c>
      <c r="J127" s="39">
        <f t="shared" si="13"/>
        <v>188</v>
      </c>
      <c r="K127" s="45">
        <v>30600</v>
      </c>
      <c r="L127" s="41">
        <v>232</v>
      </c>
      <c r="M127" s="42">
        <v>0.12578301526054159</v>
      </c>
      <c r="N127" s="41">
        <f t="shared" si="14"/>
        <v>177</v>
      </c>
      <c r="O127" s="42">
        <v>0.2</v>
      </c>
      <c r="P127" s="41">
        <f t="shared" si="15"/>
        <v>168</v>
      </c>
      <c r="Q127" s="39">
        <v>170</v>
      </c>
      <c r="R127" s="40">
        <v>28708.1</v>
      </c>
      <c r="S127" s="41">
        <v>194</v>
      </c>
      <c r="T127" s="42">
        <v>0.40597561483084355</v>
      </c>
      <c r="U127" s="41">
        <v>161</v>
      </c>
      <c r="V127" s="46">
        <v>176.92307692307691</v>
      </c>
      <c r="W127" s="39">
        <v>184</v>
      </c>
      <c r="X127" s="47">
        <v>0.69299999999999995</v>
      </c>
      <c r="Y127" s="41">
        <v>208</v>
      </c>
      <c r="Z127" s="42">
        <v>0.13400000000000001</v>
      </c>
      <c r="AA127" s="41">
        <f t="shared" si="16"/>
        <v>194</v>
      </c>
      <c r="AB127" s="42">
        <v>0.17399999999999999</v>
      </c>
      <c r="AC127" s="41">
        <f t="shared" si="17"/>
        <v>170</v>
      </c>
      <c r="AD127" s="48">
        <v>0.31379999999999997</v>
      </c>
      <c r="AE127" s="41">
        <f t="shared" si="18"/>
        <v>100</v>
      </c>
      <c r="AF127" s="35">
        <v>0</v>
      </c>
      <c r="AG127" s="49">
        <f t="shared" ref="AG127:AG138" si="23">(D127+H127+J127+L127+P127+Q127+N127+S127+U127+W127+Y127+AE127)/12</f>
        <v>172.75</v>
      </c>
      <c r="AH127" s="50">
        <v>178</v>
      </c>
    </row>
    <row r="128" spans="1:34" x14ac:dyDescent="0.35">
      <c r="A128" s="38" t="s">
        <v>173</v>
      </c>
      <c r="B128" s="39" t="s">
        <v>42</v>
      </c>
      <c r="C128" s="40">
        <v>97.436345754562339</v>
      </c>
      <c r="D128" s="41">
        <f t="shared" si="11"/>
        <v>126</v>
      </c>
      <c r="E128" s="42">
        <v>0.13561527073706878</v>
      </c>
      <c r="F128" s="41">
        <v>177</v>
      </c>
      <c r="G128" s="43">
        <v>27.363129712599701</v>
      </c>
      <c r="H128" s="41">
        <f t="shared" si="12"/>
        <v>102</v>
      </c>
      <c r="I128" s="44">
        <v>0.145647505819963</v>
      </c>
      <c r="J128" s="39">
        <f t="shared" si="13"/>
        <v>122</v>
      </c>
      <c r="K128" s="45">
        <v>26100</v>
      </c>
      <c r="L128" s="41">
        <v>92</v>
      </c>
      <c r="M128" s="42">
        <v>0.15718500710304883</v>
      </c>
      <c r="N128" s="41">
        <f t="shared" si="14"/>
        <v>113</v>
      </c>
      <c r="O128" s="42">
        <v>0.192</v>
      </c>
      <c r="P128" s="41">
        <f t="shared" si="15"/>
        <v>187</v>
      </c>
      <c r="Q128" s="39">
        <v>109</v>
      </c>
      <c r="R128" s="40">
        <v>18386.900000000001</v>
      </c>
      <c r="S128" s="41">
        <v>26</v>
      </c>
      <c r="T128" s="42">
        <v>0.47927053266859088</v>
      </c>
      <c r="U128" s="41">
        <v>239</v>
      </c>
      <c r="V128" s="46">
        <v>270.61822817080946</v>
      </c>
      <c r="W128" s="39">
        <v>69</v>
      </c>
      <c r="X128" s="47">
        <v>0.67300000000000015</v>
      </c>
      <c r="Y128" s="41">
        <v>162</v>
      </c>
      <c r="Z128" s="42">
        <v>0.14400000000000002</v>
      </c>
      <c r="AA128" s="41">
        <f t="shared" si="16"/>
        <v>154</v>
      </c>
      <c r="AB128" s="42">
        <v>0.183</v>
      </c>
      <c r="AC128" s="41">
        <f t="shared" si="17"/>
        <v>136</v>
      </c>
      <c r="AD128" s="48">
        <v>0.27599999999999997</v>
      </c>
      <c r="AE128" s="41">
        <f t="shared" si="18"/>
        <v>157</v>
      </c>
      <c r="AF128" s="35">
        <v>1</v>
      </c>
      <c r="AG128" s="49">
        <f t="shared" si="23"/>
        <v>125.33333333333333</v>
      </c>
      <c r="AH128" s="50">
        <v>106</v>
      </c>
    </row>
    <row r="129" spans="1:34" x14ac:dyDescent="0.35">
      <c r="A129" s="38" t="s">
        <v>174</v>
      </c>
      <c r="B129" s="39" t="s">
        <v>38</v>
      </c>
      <c r="C129" s="40">
        <v>97.20568126681664</v>
      </c>
      <c r="D129" s="41">
        <f t="shared" si="11"/>
        <v>127</v>
      </c>
      <c r="E129" s="42">
        <v>9.2399319342030634E-2</v>
      </c>
      <c r="F129" s="41">
        <v>9</v>
      </c>
      <c r="G129" s="43">
        <v>10.4759384235367</v>
      </c>
      <c r="H129" s="41">
        <f t="shared" si="12"/>
        <v>314</v>
      </c>
      <c r="I129" s="44">
        <v>0.17633866441946699</v>
      </c>
      <c r="J129" s="39">
        <f t="shared" si="13"/>
        <v>55</v>
      </c>
      <c r="K129" s="45">
        <v>42600</v>
      </c>
      <c r="L129" s="41">
        <v>314</v>
      </c>
      <c r="M129" s="42">
        <v>0.14489876935291782</v>
      </c>
      <c r="N129" s="41">
        <f t="shared" si="14"/>
        <v>143</v>
      </c>
      <c r="O129" s="42">
        <v>0.20199999999999999</v>
      </c>
      <c r="P129" s="41">
        <f t="shared" si="15"/>
        <v>161</v>
      </c>
      <c r="Q129" s="39">
        <v>105</v>
      </c>
      <c r="R129" s="40">
        <v>356717.6</v>
      </c>
      <c r="S129" s="41">
        <v>317</v>
      </c>
      <c r="T129" s="42">
        <v>0.74931617484590118</v>
      </c>
      <c r="U129" s="41">
        <v>313</v>
      </c>
      <c r="V129" s="46">
        <v>338.97303287772439</v>
      </c>
      <c r="W129" s="39">
        <v>21</v>
      </c>
      <c r="X129" s="47">
        <v>0.28100000000000003</v>
      </c>
      <c r="Y129" s="41">
        <v>3</v>
      </c>
      <c r="Z129" s="42">
        <v>0.28300000000000003</v>
      </c>
      <c r="AA129" s="41">
        <f t="shared" si="16"/>
        <v>15</v>
      </c>
      <c r="AB129" s="42">
        <v>0.436</v>
      </c>
      <c r="AC129" s="41">
        <f t="shared" si="17"/>
        <v>2</v>
      </c>
      <c r="AD129" s="48">
        <v>0.55000000000000004</v>
      </c>
      <c r="AE129" s="41">
        <f t="shared" si="18"/>
        <v>3</v>
      </c>
      <c r="AF129" s="35">
        <v>3</v>
      </c>
      <c r="AG129" s="49">
        <f t="shared" si="23"/>
        <v>156.33333333333334</v>
      </c>
      <c r="AH129" s="50">
        <v>152</v>
      </c>
    </row>
    <row r="130" spans="1:34" x14ac:dyDescent="0.35">
      <c r="A130" s="38" t="s">
        <v>175</v>
      </c>
      <c r="B130" s="39" t="s">
        <v>103</v>
      </c>
      <c r="C130" s="40">
        <v>96.891274964791734</v>
      </c>
      <c r="D130" s="41">
        <f t="shared" si="11"/>
        <v>128</v>
      </c>
      <c r="E130" s="42">
        <v>0.1527655838454785</v>
      </c>
      <c r="F130" s="41">
        <v>277</v>
      </c>
      <c r="G130" s="43">
        <v>31.3802587926162</v>
      </c>
      <c r="H130" s="41">
        <f t="shared" si="12"/>
        <v>59</v>
      </c>
      <c r="I130" s="44">
        <v>0.14906762580138999</v>
      </c>
      <c r="J130" s="39">
        <f t="shared" si="13"/>
        <v>111</v>
      </c>
      <c r="K130" s="45">
        <v>25900</v>
      </c>
      <c r="L130" s="41">
        <v>76</v>
      </c>
      <c r="M130" s="42">
        <v>0.15244945604400797</v>
      </c>
      <c r="N130" s="41">
        <f t="shared" si="14"/>
        <v>126</v>
      </c>
      <c r="O130" s="42">
        <v>9.0999999999999998E-2</v>
      </c>
      <c r="P130" s="41">
        <f t="shared" si="15"/>
        <v>316</v>
      </c>
      <c r="Q130" s="39">
        <v>124</v>
      </c>
      <c r="R130" s="40">
        <v>28457</v>
      </c>
      <c r="S130" s="41">
        <v>188</v>
      </c>
      <c r="T130" s="42">
        <v>0.26758983483541554</v>
      </c>
      <c r="U130" s="41">
        <v>43</v>
      </c>
      <c r="V130" s="46">
        <v>264.77732793522267</v>
      </c>
      <c r="W130" s="39">
        <v>81</v>
      </c>
      <c r="X130" s="47">
        <v>0.65</v>
      </c>
      <c r="Y130" s="41">
        <v>123</v>
      </c>
      <c r="Z130" s="42">
        <v>0.13600000000000001</v>
      </c>
      <c r="AA130" s="41">
        <f t="shared" si="16"/>
        <v>184</v>
      </c>
      <c r="AB130" s="42">
        <v>0.214</v>
      </c>
      <c r="AC130" s="41">
        <f t="shared" si="17"/>
        <v>80</v>
      </c>
      <c r="AD130" s="48">
        <v>0.26240000000000002</v>
      </c>
      <c r="AE130" s="41">
        <f t="shared" si="18"/>
        <v>188</v>
      </c>
      <c r="AF130" s="35">
        <v>0</v>
      </c>
      <c r="AG130" s="49">
        <f t="shared" si="23"/>
        <v>130.25</v>
      </c>
      <c r="AH130" s="50">
        <v>110</v>
      </c>
    </row>
    <row r="131" spans="1:34" x14ac:dyDescent="0.35">
      <c r="A131" s="38" t="s">
        <v>176</v>
      </c>
      <c r="B131" s="39" t="s">
        <v>38</v>
      </c>
      <c r="C131" s="40">
        <v>96.881279390135276</v>
      </c>
      <c r="D131" s="41">
        <f t="shared" ref="D131:D194" si="24">RANK(C131,C$3:C$320)</f>
        <v>129</v>
      </c>
      <c r="E131" s="42">
        <v>0.11043994226760036</v>
      </c>
      <c r="F131" s="41">
        <v>40</v>
      </c>
      <c r="G131" s="43">
        <v>18.333229755764101</v>
      </c>
      <c r="H131" s="41">
        <f t="shared" ref="H131:H194" si="25">RANK(G131,G$3:G$320)</f>
        <v>253</v>
      </c>
      <c r="I131" s="44">
        <v>0.15257545710453599</v>
      </c>
      <c r="J131" s="39">
        <f t="shared" ref="J131:J194" si="26">RANK(I131,I$3:I$320)</f>
        <v>103</v>
      </c>
      <c r="K131" s="45">
        <v>31800</v>
      </c>
      <c r="L131" s="41">
        <v>251</v>
      </c>
      <c r="M131" s="42">
        <v>0.12820313632879662</v>
      </c>
      <c r="N131" s="41">
        <f t="shared" ref="N131:N194" si="27">RANK(M131,M$3:M$320)</f>
        <v>170</v>
      </c>
      <c r="O131" s="42">
        <v>0.14300000000000002</v>
      </c>
      <c r="P131" s="41">
        <f t="shared" ref="P131:P194" si="28">RANK(O131,O$3:O$320)</f>
        <v>279</v>
      </c>
      <c r="Q131" s="39">
        <v>174</v>
      </c>
      <c r="R131" s="40">
        <v>28126.400000000001</v>
      </c>
      <c r="S131" s="41">
        <v>185</v>
      </c>
      <c r="T131" s="42">
        <v>0.13055857340875887</v>
      </c>
      <c r="U131" s="41">
        <v>13</v>
      </c>
      <c r="V131" s="46">
        <v>264.17998815867378</v>
      </c>
      <c r="W131" s="39">
        <v>82</v>
      </c>
      <c r="X131" s="47">
        <v>0.69900000000000007</v>
      </c>
      <c r="Y131" s="41">
        <v>218</v>
      </c>
      <c r="Z131" s="42">
        <v>0.14699999999999999</v>
      </c>
      <c r="AA131" s="41">
        <f t="shared" ref="AA131:AA194" si="29">RANK(Z131,Z$3:Z$320)</f>
        <v>145</v>
      </c>
      <c r="AB131" s="42">
        <v>0.154</v>
      </c>
      <c r="AC131" s="41">
        <f t="shared" ref="AC131:AC194" si="30">RANK(AB131,AB$3:AB$320)</f>
        <v>235</v>
      </c>
      <c r="AD131" s="48">
        <v>0.3478</v>
      </c>
      <c r="AE131" s="41">
        <f t="shared" ref="AE131:AE194" si="31">RANK(AD131,AD$3:AD$320)</f>
        <v>64</v>
      </c>
      <c r="AF131" s="35">
        <v>1</v>
      </c>
      <c r="AG131" s="49">
        <f t="shared" si="23"/>
        <v>160.08333333333334</v>
      </c>
      <c r="AH131" s="50">
        <v>159</v>
      </c>
    </row>
    <row r="132" spans="1:34" x14ac:dyDescent="0.35">
      <c r="A132" s="38" t="s">
        <v>177</v>
      </c>
      <c r="B132" s="39" t="s">
        <v>48</v>
      </c>
      <c r="C132" s="40">
        <v>95.289658906334594</v>
      </c>
      <c r="D132" s="41">
        <f t="shared" si="24"/>
        <v>130</v>
      </c>
      <c r="E132" s="42">
        <v>0.10744949494949495</v>
      </c>
      <c r="F132" s="41">
        <v>30</v>
      </c>
      <c r="G132" s="43">
        <v>26.469349696204102</v>
      </c>
      <c r="H132" s="41">
        <f t="shared" si="25"/>
        <v>110</v>
      </c>
      <c r="I132" s="44">
        <v>0.112623280537689</v>
      </c>
      <c r="J132" s="39">
        <f t="shared" si="26"/>
        <v>210</v>
      </c>
      <c r="K132" s="45">
        <v>26100</v>
      </c>
      <c r="L132" s="41">
        <v>92</v>
      </c>
      <c r="M132" s="42">
        <v>0.15328159778619985</v>
      </c>
      <c r="N132" s="41">
        <f t="shared" si="27"/>
        <v>124</v>
      </c>
      <c r="O132" s="42">
        <v>0.26800000000000002</v>
      </c>
      <c r="P132" s="41">
        <f t="shared" si="28"/>
        <v>45</v>
      </c>
      <c r="Q132" s="39">
        <v>76</v>
      </c>
      <c r="R132" s="40">
        <v>20943.900000000001</v>
      </c>
      <c r="S132" s="41">
        <v>66</v>
      </c>
      <c r="T132" s="42">
        <v>0.29648397104446733</v>
      </c>
      <c r="U132" s="41">
        <v>61</v>
      </c>
      <c r="V132" s="46">
        <v>199.72789115646259</v>
      </c>
      <c r="W132" s="39">
        <v>147</v>
      </c>
      <c r="X132" s="47">
        <v>0.67300000000000015</v>
      </c>
      <c r="Y132" s="41">
        <v>162</v>
      </c>
      <c r="Z132" s="42">
        <v>0.127</v>
      </c>
      <c r="AA132" s="41">
        <f t="shared" si="29"/>
        <v>224</v>
      </c>
      <c r="AB132" s="42">
        <v>0.2</v>
      </c>
      <c r="AC132" s="41">
        <f t="shared" si="30"/>
        <v>103</v>
      </c>
      <c r="AD132" s="48">
        <v>0.22739999999999999</v>
      </c>
      <c r="AE132" s="41">
        <f t="shared" si="31"/>
        <v>279</v>
      </c>
      <c r="AF132" s="35">
        <v>0</v>
      </c>
      <c r="AG132" s="49">
        <f t="shared" si="23"/>
        <v>125.16666666666667</v>
      </c>
      <c r="AH132" s="50">
        <v>104</v>
      </c>
    </row>
    <row r="133" spans="1:34" x14ac:dyDescent="0.35">
      <c r="A133" s="38" t="s">
        <v>178</v>
      </c>
      <c r="B133" s="39" t="s">
        <v>50</v>
      </c>
      <c r="C133" s="40">
        <v>94.993906588797628</v>
      </c>
      <c r="D133" s="41">
        <f t="shared" si="24"/>
        <v>131</v>
      </c>
      <c r="E133" s="42">
        <v>0.13762079306897701</v>
      </c>
      <c r="F133" s="41">
        <v>190</v>
      </c>
      <c r="G133" s="43">
        <v>29.121757434753</v>
      </c>
      <c r="H133" s="41">
        <f t="shared" si="25"/>
        <v>82</v>
      </c>
      <c r="I133" s="44">
        <v>0.142884320664004</v>
      </c>
      <c r="J133" s="39">
        <f t="shared" si="26"/>
        <v>129</v>
      </c>
      <c r="K133" s="45">
        <v>25400</v>
      </c>
      <c r="L133" s="41">
        <v>50</v>
      </c>
      <c r="M133" s="42">
        <v>0.14935979614769795</v>
      </c>
      <c r="N133" s="41">
        <f t="shared" si="27"/>
        <v>129</v>
      </c>
      <c r="O133" s="42">
        <v>0.21199999999999999</v>
      </c>
      <c r="P133" s="41">
        <f t="shared" si="28"/>
        <v>143</v>
      </c>
      <c r="Q133" s="39">
        <v>115</v>
      </c>
      <c r="R133" s="40">
        <v>23799.9</v>
      </c>
      <c r="S133" s="41">
        <v>107</v>
      </c>
      <c r="T133" s="42">
        <v>0.65828289357701131</v>
      </c>
      <c r="U133" s="41">
        <v>302</v>
      </c>
      <c r="V133" s="46">
        <v>203.15315315315314</v>
      </c>
      <c r="W133" s="39">
        <v>143</v>
      </c>
      <c r="X133" s="47">
        <v>0.67699999999999994</v>
      </c>
      <c r="Y133" s="41">
        <v>167</v>
      </c>
      <c r="Z133" s="42">
        <v>0.18</v>
      </c>
      <c r="AA133" s="41">
        <f t="shared" si="29"/>
        <v>86</v>
      </c>
      <c r="AB133" s="42">
        <v>0.14300000000000002</v>
      </c>
      <c r="AC133" s="41">
        <f t="shared" si="30"/>
        <v>273</v>
      </c>
      <c r="AD133" s="48">
        <v>0.29380000000000001</v>
      </c>
      <c r="AE133" s="41">
        <f t="shared" si="31"/>
        <v>126</v>
      </c>
      <c r="AF133" s="35">
        <v>0</v>
      </c>
      <c r="AG133" s="49">
        <f t="shared" si="23"/>
        <v>135.33333333333334</v>
      </c>
      <c r="AH133" s="50">
        <v>118</v>
      </c>
    </row>
    <row r="134" spans="1:34" x14ac:dyDescent="0.35">
      <c r="A134" s="38" t="s">
        <v>179</v>
      </c>
      <c r="B134" s="39" t="s">
        <v>42</v>
      </c>
      <c r="C134" s="40">
        <v>94.397156375567661</v>
      </c>
      <c r="D134" s="41">
        <f t="shared" si="24"/>
        <v>132</v>
      </c>
      <c r="E134" s="42">
        <v>0.14835337825073988</v>
      </c>
      <c r="F134" s="41">
        <v>256</v>
      </c>
      <c r="G134" s="43">
        <v>27.520863548824298</v>
      </c>
      <c r="H134" s="41">
        <f t="shared" si="25"/>
        <v>100</v>
      </c>
      <c r="I134" s="44">
        <v>0.146218541132274</v>
      </c>
      <c r="J134" s="39">
        <f t="shared" si="26"/>
        <v>119</v>
      </c>
      <c r="K134" s="45">
        <v>28100</v>
      </c>
      <c r="L134" s="41">
        <v>169</v>
      </c>
      <c r="M134" s="42">
        <v>0.13007917449297415</v>
      </c>
      <c r="N134" s="41">
        <f t="shared" si="27"/>
        <v>163</v>
      </c>
      <c r="O134" s="42">
        <v>0.23600000000000002</v>
      </c>
      <c r="P134" s="41">
        <f t="shared" si="28"/>
        <v>102</v>
      </c>
      <c r="Q134" s="39">
        <v>197</v>
      </c>
      <c r="R134" s="40">
        <v>41953.599999999999</v>
      </c>
      <c r="S134" s="41">
        <v>274</v>
      </c>
      <c r="T134" s="42">
        <v>0.66159192963031299</v>
      </c>
      <c r="U134" s="41">
        <v>303</v>
      </c>
      <c r="V134" s="46">
        <v>273.87706855791964</v>
      </c>
      <c r="W134" s="39">
        <v>64</v>
      </c>
      <c r="X134" s="47">
        <v>0.69499999999999995</v>
      </c>
      <c r="Y134" s="41">
        <v>213</v>
      </c>
      <c r="Z134" s="42">
        <v>0.153</v>
      </c>
      <c r="AA134" s="41">
        <f t="shared" si="29"/>
        <v>131</v>
      </c>
      <c r="AB134" s="42">
        <v>0.153</v>
      </c>
      <c r="AC134" s="41">
        <f t="shared" si="30"/>
        <v>241</v>
      </c>
      <c r="AD134" s="48">
        <v>0.25319999999999998</v>
      </c>
      <c r="AE134" s="41">
        <f t="shared" si="31"/>
        <v>210</v>
      </c>
      <c r="AF134" s="35">
        <v>0</v>
      </c>
      <c r="AG134" s="49">
        <f t="shared" si="23"/>
        <v>170.5</v>
      </c>
      <c r="AH134" s="50">
        <v>176</v>
      </c>
    </row>
    <row r="135" spans="1:34" x14ac:dyDescent="0.35">
      <c r="A135" s="38" t="s">
        <v>180</v>
      </c>
      <c r="B135" s="39" t="s">
        <v>57</v>
      </c>
      <c r="C135" s="40">
        <v>93.587390010761538</v>
      </c>
      <c r="D135" s="41">
        <f t="shared" si="24"/>
        <v>133</v>
      </c>
      <c r="E135" s="42">
        <v>0.12242965367965368</v>
      </c>
      <c r="F135" s="41">
        <v>92</v>
      </c>
      <c r="G135" s="43">
        <v>26.587326707602699</v>
      </c>
      <c r="H135" s="41">
        <f t="shared" si="25"/>
        <v>108</v>
      </c>
      <c r="I135" s="44">
        <v>7.8647518321615401E-2</v>
      </c>
      <c r="J135" s="39">
        <f t="shared" si="26"/>
        <v>304</v>
      </c>
      <c r="K135" s="45">
        <v>25800</v>
      </c>
      <c r="L135" s="41">
        <v>69</v>
      </c>
      <c r="M135" s="42">
        <v>0.13526618978287017</v>
      </c>
      <c r="N135" s="41">
        <f t="shared" si="27"/>
        <v>156</v>
      </c>
      <c r="O135" s="42">
        <v>0.26200000000000001</v>
      </c>
      <c r="P135" s="41">
        <f t="shared" si="28"/>
        <v>54</v>
      </c>
      <c r="Q135" s="39">
        <v>116</v>
      </c>
      <c r="R135" s="40">
        <v>25618.1</v>
      </c>
      <c r="S135" s="41">
        <v>144</v>
      </c>
      <c r="T135" s="42">
        <v>0.41022886501634748</v>
      </c>
      <c r="U135" s="41">
        <v>165</v>
      </c>
      <c r="V135" s="46">
        <v>229.80891719745222</v>
      </c>
      <c r="W135" s="39">
        <v>122</v>
      </c>
      <c r="X135" s="47">
        <v>0.70699999999999985</v>
      </c>
      <c r="Y135" s="41">
        <v>225</v>
      </c>
      <c r="Z135" s="42">
        <v>0.121</v>
      </c>
      <c r="AA135" s="41">
        <f t="shared" si="29"/>
        <v>244</v>
      </c>
      <c r="AB135" s="42">
        <v>0.17199999999999999</v>
      </c>
      <c r="AC135" s="41">
        <f t="shared" si="30"/>
        <v>178</v>
      </c>
      <c r="AD135" s="48">
        <v>0.2414</v>
      </c>
      <c r="AE135" s="41">
        <f t="shared" si="31"/>
        <v>237</v>
      </c>
      <c r="AF135" s="35">
        <v>0</v>
      </c>
      <c r="AG135" s="49">
        <f t="shared" si="23"/>
        <v>152.75</v>
      </c>
      <c r="AH135" s="50">
        <v>144</v>
      </c>
    </row>
    <row r="136" spans="1:34" x14ac:dyDescent="0.35">
      <c r="A136" s="38" t="s">
        <v>181</v>
      </c>
      <c r="B136" s="39" t="s">
        <v>50</v>
      </c>
      <c r="C136" s="40">
        <v>93.286210829094003</v>
      </c>
      <c r="D136" s="41">
        <f t="shared" si="24"/>
        <v>134</v>
      </c>
      <c r="E136" s="42">
        <v>0.12246004923436392</v>
      </c>
      <c r="F136" s="41">
        <v>93</v>
      </c>
      <c r="G136" s="43">
        <v>23.314741221941599</v>
      </c>
      <c r="H136" s="41">
        <f t="shared" si="25"/>
        <v>171</v>
      </c>
      <c r="I136" s="44">
        <v>0.13853639779860399</v>
      </c>
      <c r="J136" s="39">
        <f t="shared" si="26"/>
        <v>140</v>
      </c>
      <c r="K136" s="45">
        <v>26100</v>
      </c>
      <c r="L136" s="41">
        <v>92</v>
      </c>
      <c r="M136" s="42">
        <v>0.17184015195450705</v>
      </c>
      <c r="N136" s="41">
        <f t="shared" si="27"/>
        <v>84</v>
      </c>
      <c r="O136" s="42">
        <v>0.24</v>
      </c>
      <c r="P136" s="41">
        <f t="shared" si="28"/>
        <v>96</v>
      </c>
      <c r="Q136" s="39">
        <v>82</v>
      </c>
      <c r="R136" s="40">
        <v>18865.5</v>
      </c>
      <c r="S136" s="41">
        <v>30</v>
      </c>
      <c r="T136" s="42">
        <v>0.29567236145008624</v>
      </c>
      <c r="U136" s="41">
        <v>59</v>
      </c>
      <c r="V136" s="46">
        <v>232.03638201111673</v>
      </c>
      <c r="W136" s="39">
        <v>117</v>
      </c>
      <c r="X136" s="47">
        <v>0.66900000000000004</v>
      </c>
      <c r="Y136" s="41">
        <v>154</v>
      </c>
      <c r="Z136" s="42">
        <v>0.19</v>
      </c>
      <c r="AA136" s="41">
        <f t="shared" si="29"/>
        <v>73</v>
      </c>
      <c r="AB136" s="42">
        <v>0.14099999999999999</v>
      </c>
      <c r="AC136" s="41">
        <f t="shared" si="30"/>
        <v>276</v>
      </c>
      <c r="AD136" s="48">
        <v>0.24060000000000001</v>
      </c>
      <c r="AE136" s="41">
        <f t="shared" si="31"/>
        <v>239</v>
      </c>
      <c r="AF136" s="35">
        <v>1</v>
      </c>
      <c r="AG136" s="49">
        <f t="shared" si="23"/>
        <v>116.5</v>
      </c>
      <c r="AH136" s="50">
        <v>85</v>
      </c>
    </row>
    <row r="137" spans="1:34" x14ac:dyDescent="0.35">
      <c r="A137" s="38" t="s">
        <v>182</v>
      </c>
      <c r="B137" s="39" t="s">
        <v>48</v>
      </c>
      <c r="C137" s="40">
        <v>92.78704844979616</v>
      </c>
      <c r="D137" s="41">
        <f t="shared" si="24"/>
        <v>135</v>
      </c>
      <c r="E137" s="42">
        <v>0.12274875463022097</v>
      </c>
      <c r="F137" s="41">
        <v>96</v>
      </c>
      <c r="G137" s="43">
        <v>16.592395941974001</v>
      </c>
      <c r="H137" s="41">
        <f t="shared" si="25"/>
        <v>270</v>
      </c>
      <c r="I137" s="44">
        <v>0.141684172266618</v>
      </c>
      <c r="J137" s="39">
        <f t="shared" si="26"/>
        <v>131</v>
      </c>
      <c r="K137" s="45">
        <v>35000</v>
      </c>
      <c r="L137" s="41">
        <v>291</v>
      </c>
      <c r="M137" s="42">
        <v>0.12523703422774249</v>
      </c>
      <c r="N137" s="41">
        <f t="shared" si="27"/>
        <v>180</v>
      </c>
      <c r="O137" s="42">
        <v>0.23899999999999999</v>
      </c>
      <c r="P137" s="41">
        <f t="shared" si="28"/>
        <v>98</v>
      </c>
      <c r="Q137" s="39">
        <v>164</v>
      </c>
      <c r="R137" s="40">
        <v>44170.3</v>
      </c>
      <c r="S137" s="41">
        <v>280</v>
      </c>
      <c r="T137" s="42">
        <v>0.50293931185522456</v>
      </c>
      <c r="U137" s="41">
        <v>257</v>
      </c>
      <c r="V137" s="46">
        <v>177.9373368146214</v>
      </c>
      <c r="W137" s="39">
        <v>182</v>
      </c>
      <c r="X137" s="47">
        <v>0.65300000000000002</v>
      </c>
      <c r="Y137" s="41">
        <v>129</v>
      </c>
      <c r="Z137" s="42">
        <v>0.17300000000000001</v>
      </c>
      <c r="AA137" s="41">
        <f t="shared" si="29"/>
        <v>95</v>
      </c>
      <c r="AB137" s="42">
        <v>0.17300000000000001</v>
      </c>
      <c r="AC137" s="41">
        <f t="shared" si="30"/>
        <v>174</v>
      </c>
      <c r="AD137" s="48">
        <v>0.39</v>
      </c>
      <c r="AE137" s="41">
        <f t="shared" si="31"/>
        <v>36</v>
      </c>
      <c r="AF137" s="35">
        <v>0</v>
      </c>
      <c r="AG137" s="49">
        <f t="shared" si="23"/>
        <v>179.41666666666666</v>
      </c>
      <c r="AH137" s="50">
        <v>191</v>
      </c>
    </row>
    <row r="138" spans="1:34" x14ac:dyDescent="0.35">
      <c r="A138" s="38" t="s">
        <v>183</v>
      </c>
      <c r="B138" s="39" t="s">
        <v>57</v>
      </c>
      <c r="C138" s="40">
        <v>92.070318926414245</v>
      </c>
      <c r="D138" s="41">
        <f t="shared" si="24"/>
        <v>136</v>
      </c>
      <c r="E138" s="42">
        <v>0.16477345245692407</v>
      </c>
      <c r="F138" s="41">
        <v>306</v>
      </c>
      <c r="G138" s="43">
        <v>46.1820489318198</v>
      </c>
      <c r="H138" s="41">
        <f t="shared" si="25"/>
        <v>8</v>
      </c>
      <c r="I138" s="44">
        <v>0.11722868766451799</v>
      </c>
      <c r="J138" s="39">
        <f t="shared" si="26"/>
        <v>194</v>
      </c>
      <c r="K138" s="45">
        <v>24100</v>
      </c>
      <c r="L138" s="41">
        <v>12</v>
      </c>
      <c r="M138" s="42">
        <v>0.16701920139133705</v>
      </c>
      <c r="N138" s="41">
        <f t="shared" si="27"/>
        <v>95</v>
      </c>
      <c r="O138" s="42">
        <v>0.16300000000000001</v>
      </c>
      <c r="P138" s="41">
        <f t="shared" si="28"/>
        <v>246</v>
      </c>
      <c r="Q138" s="39">
        <v>87</v>
      </c>
      <c r="R138" s="40">
        <v>26853.5</v>
      </c>
      <c r="S138" s="41">
        <v>163</v>
      </c>
      <c r="T138" s="42">
        <v>0.52890742128935542</v>
      </c>
      <c r="U138" s="41">
        <v>270</v>
      </c>
      <c r="V138" s="46">
        <v>226.12612612612614</v>
      </c>
      <c r="W138" s="39">
        <v>125</v>
      </c>
      <c r="X138" s="47">
        <v>0.629</v>
      </c>
      <c r="Y138" s="41">
        <v>100</v>
      </c>
      <c r="Z138" s="42">
        <v>0.20699999999999999</v>
      </c>
      <c r="AA138" s="41">
        <f t="shared" si="29"/>
        <v>58</v>
      </c>
      <c r="AB138" s="42">
        <v>0.16399999999999998</v>
      </c>
      <c r="AC138" s="41">
        <f t="shared" si="30"/>
        <v>198</v>
      </c>
      <c r="AD138" s="48">
        <v>0.21840000000000001</v>
      </c>
      <c r="AE138" s="41">
        <f t="shared" si="31"/>
        <v>296</v>
      </c>
      <c r="AF138" s="35">
        <v>2</v>
      </c>
      <c r="AG138" s="49">
        <f t="shared" si="23"/>
        <v>144.33333333333334</v>
      </c>
      <c r="AH138" s="50">
        <v>127</v>
      </c>
    </row>
    <row r="139" spans="1:34" x14ac:dyDescent="0.35">
      <c r="A139" s="38" t="s">
        <v>184</v>
      </c>
      <c r="B139" s="39" t="s">
        <v>53</v>
      </c>
      <c r="C139" s="40">
        <v>91.849968540133801</v>
      </c>
      <c r="D139" s="41">
        <f t="shared" si="24"/>
        <v>137</v>
      </c>
      <c r="E139" s="42">
        <v>0.13728505522158535</v>
      </c>
      <c r="F139" s="41">
        <v>187</v>
      </c>
      <c r="G139" s="43">
        <v>27.992860536487001</v>
      </c>
      <c r="H139" s="41">
        <f t="shared" si="25"/>
        <v>92</v>
      </c>
      <c r="I139" s="44">
        <v>0.103407314464006</v>
      </c>
      <c r="J139" s="39">
        <f t="shared" si="26"/>
        <v>234</v>
      </c>
      <c r="K139" s="45">
        <v>27300</v>
      </c>
      <c r="L139" s="41">
        <v>144</v>
      </c>
      <c r="M139" s="42">
        <v>0.1666345647623817</v>
      </c>
      <c r="N139" s="41">
        <f t="shared" si="27"/>
        <v>97</v>
      </c>
      <c r="O139" s="42">
        <v>0.23699999999999999</v>
      </c>
      <c r="P139" s="41">
        <f t="shared" si="28"/>
        <v>101</v>
      </c>
      <c r="Q139" s="39"/>
      <c r="R139" s="40">
        <v>23052.6</v>
      </c>
      <c r="S139" s="41">
        <v>91</v>
      </c>
      <c r="T139" s="42">
        <v>0.47283376039324376</v>
      </c>
      <c r="U139" s="41">
        <v>234</v>
      </c>
      <c r="V139" s="46">
        <v>153.6754507628294</v>
      </c>
      <c r="W139" s="39">
        <v>222</v>
      </c>
      <c r="X139" s="47">
        <v>0.66500000000000004</v>
      </c>
      <c r="Y139" s="41">
        <v>145</v>
      </c>
      <c r="Z139" s="42">
        <v>0.13300000000000001</v>
      </c>
      <c r="AA139" s="41">
        <f t="shared" si="29"/>
        <v>195</v>
      </c>
      <c r="AB139" s="42">
        <v>0.20199999999999999</v>
      </c>
      <c r="AC139" s="41">
        <f t="shared" si="30"/>
        <v>97</v>
      </c>
      <c r="AD139" s="48">
        <v>0.23819999999999997</v>
      </c>
      <c r="AE139" s="41">
        <f t="shared" si="31"/>
        <v>249</v>
      </c>
      <c r="AF139" s="35">
        <v>2</v>
      </c>
      <c r="AG139" s="49">
        <f>(D139+H139+J139+L139+P139+N139+S139+U139+W139+Y139+AE139)/11</f>
        <v>158.72727272727272</v>
      </c>
      <c r="AH139" s="50">
        <v>157</v>
      </c>
    </row>
    <row r="140" spans="1:34" x14ac:dyDescent="0.35">
      <c r="A140" s="38" t="s">
        <v>185</v>
      </c>
      <c r="B140" s="39" t="s">
        <v>103</v>
      </c>
      <c r="C140" s="40">
        <v>91.717128119194811</v>
      </c>
      <c r="D140" s="41">
        <f t="shared" si="24"/>
        <v>138</v>
      </c>
      <c r="E140" s="42">
        <v>0.12803063507808715</v>
      </c>
      <c r="F140" s="41">
        <v>127</v>
      </c>
      <c r="G140" s="43">
        <v>29.620978423233002</v>
      </c>
      <c r="H140" s="41">
        <f t="shared" si="25"/>
        <v>76</v>
      </c>
      <c r="I140" s="44">
        <v>0.11487330627850099</v>
      </c>
      <c r="J140" s="39">
        <f t="shared" si="26"/>
        <v>205</v>
      </c>
      <c r="K140" s="45">
        <v>25100</v>
      </c>
      <c r="L140" s="41">
        <v>36</v>
      </c>
      <c r="M140" s="42">
        <v>0.1357994913654848</v>
      </c>
      <c r="N140" s="41">
        <f t="shared" si="27"/>
        <v>154</v>
      </c>
      <c r="O140" s="42">
        <v>0.21899999999999997</v>
      </c>
      <c r="P140" s="41">
        <f t="shared" si="28"/>
        <v>132</v>
      </c>
      <c r="Q140" s="39">
        <v>104</v>
      </c>
      <c r="R140" s="40">
        <v>23260.7</v>
      </c>
      <c r="S140" s="41">
        <v>99</v>
      </c>
      <c r="T140" s="42">
        <v>0.49186313373669943</v>
      </c>
      <c r="U140" s="41">
        <v>249</v>
      </c>
      <c r="V140" s="46">
        <v>135.90504451038575</v>
      </c>
      <c r="W140" s="39">
        <v>260</v>
      </c>
      <c r="X140" s="47">
        <v>0.67400000000000004</v>
      </c>
      <c r="Y140" s="41">
        <v>164</v>
      </c>
      <c r="Z140" s="42">
        <v>0.128</v>
      </c>
      <c r="AA140" s="41">
        <f t="shared" si="29"/>
        <v>223</v>
      </c>
      <c r="AB140" s="42">
        <v>0.19800000000000001</v>
      </c>
      <c r="AC140" s="41">
        <f t="shared" si="30"/>
        <v>105</v>
      </c>
      <c r="AD140" s="48">
        <v>0.28959999999999997</v>
      </c>
      <c r="AE140" s="41">
        <f t="shared" si="31"/>
        <v>133</v>
      </c>
      <c r="AF140" s="35">
        <v>0</v>
      </c>
      <c r="AG140" s="49">
        <f t="shared" ref="AG140:AG151" si="32">(D140+H140+J140+L140+P140+Q140+N140+S140+U140+W140+Y140+AE140)/12</f>
        <v>145.83333333333334</v>
      </c>
      <c r="AH140" s="50">
        <v>131</v>
      </c>
    </row>
    <row r="141" spans="1:34" x14ac:dyDescent="0.35">
      <c r="A141" s="38" t="s">
        <v>186</v>
      </c>
      <c r="B141" s="39" t="s">
        <v>38</v>
      </c>
      <c r="C141" s="40">
        <v>91.343658072330854</v>
      </c>
      <c r="D141" s="41">
        <f t="shared" si="24"/>
        <v>139</v>
      </c>
      <c r="E141" s="42">
        <v>8.7141842292209323E-2</v>
      </c>
      <c r="F141" s="41">
        <v>3</v>
      </c>
      <c r="G141" s="43">
        <v>15.249178058487599</v>
      </c>
      <c r="H141" s="41">
        <f t="shared" si="25"/>
        <v>283</v>
      </c>
      <c r="I141" s="44">
        <v>0.20351122114233</v>
      </c>
      <c r="J141" s="39">
        <f t="shared" si="26"/>
        <v>13</v>
      </c>
      <c r="K141" s="45">
        <v>40300</v>
      </c>
      <c r="L141" s="41">
        <v>311</v>
      </c>
      <c r="M141" s="42">
        <v>0.19081480359923864</v>
      </c>
      <c r="N141" s="41">
        <f t="shared" si="27"/>
        <v>54</v>
      </c>
      <c r="O141" s="42">
        <v>0.18600000000000003</v>
      </c>
      <c r="P141" s="41">
        <f t="shared" si="28"/>
        <v>196</v>
      </c>
      <c r="Q141" s="39">
        <v>23</v>
      </c>
      <c r="R141" s="40">
        <v>96432.5</v>
      </c>
      <c r="S141" s="41">
        <v>314</v>
      </c>
      <c r="T141" s="42">
        <v>0.55323272878305407</v>
      </c>
      <c r="U141" s="41">
        <v>280</v>
      </c>
      <c r="V141" s="46">
        <v>469.16795409401891</v>
      </c>
      <c r="W141" s="39">
        <v>3</v>
      </c>
      <c r="X141" s="47">
        <v>0.28399999999999997</v>
      </c>
      <c r="Y141" s="41">
        <v>4</v>
      </c>
      <c r="Z141" s="42">
        <v>0.40200000000000002</v>
      </c>
      <c r="AA141" s="41">
        <f t="shared" si="29"/>
        <v>2</v>
      </c>
      <c r="AB141" s="42">
        <v>0.315</v>
      </c>
      <c r="AC141" s="41">
        <f t="shared" si="30"/>
        <v>22</v>
      </c>
      <c r="AD141" s="48">
        <v>0.47560000000000002</v>
      </c>
      <c r="AE141" s="41">
        <f t="shared" si="31"/>
        <v>12</v>
      </c>
      <c r="AF141" s="35">
        <v>6</v>
      </c>
      <c r="AG141" s="49">
        <f t="shared" si="32"/>
        <v>136</v>
      </c>
      <c r="AH141" s="50">
        <v>119</v>
      </c>
    </row>
    <row r="142" spans="1:34" x14ac:dyDescent="0.35">
      <c r="A142" s="38" t="s">
        <v>187</v>
      </c>
      <c r="B142" s="39" t="s">
        <v>67</v>
      </c>
      <c r="C142" s="40">
        <v>90.934064754840733</v>
      </c>
      <c r="D142" s="41">
        <f t="shared" si="24"/>
        <v>140</v>
      </c>
      <c r="E142" s="42">
        <v>0.11036110455510975</v>
      </c>
      <c r="F142" s="41">
        <v>39</v>
      </c>
      <c r="G142" s="43">
        <v>18.586004266625501</v>
      </c>
      <c r="H142" s="41">
        <f t="shared" si="25"/>
        <v>245</v>
      </c>
      <c r="I142" s="44">
        <v>0.152076153418788</v>
      </c>
      <c r="J142" s="39">
        <f t="shared" si="26"/>
        <v>105</v>
      </c>
      <c r="K142" s="45">
        <v>30000</v>
      </c>
      <c r="L142" s="41">
        <v>219</v>
      </c>
      <c r="M142" s="42">
        <v>0.14776946486901804</v>
      </c>
      <c r="N142" s="41">
        <f t="shared" si="27"/>
        <v>134</v>
      </c>
      <c r="O142" s="42">
        <v>0.19399999999999998</v>
      </c>
      <c r="P142" s="41">
        <f t="shared" si="28"/>
        <v>183</v>
      </c>
      <c r="Q142" s="39">
        <v>130</v>
      </c>
      <c r="R142" s="40">
        <v>35186.300000000003</v>
      </c>
      <c r="S142" s="41">
        <v>249</v>
      </c>
      <c r="T142" s="42">
        <v>0.72925016395831821</v>
      </c>
      <c r="U142" s="41">
        <v>312</v>
      </c>
      <c r="V142" s="46">
        <v>191.84840900965321</v>
      </c>
      <c r="W142" s="39">
        <v>158</v>
      </c>
      <c r="X142" s="47">
        <v>0.52300000000000002</v>
      </c>
      <c r="Y142" s="41">
        <v>36</v>
      </c>
      <c r="Z142" s="42">
        <v>0.14899999999999999</v>
      </c>
      <c r="AA142" s="41">
        <f t="shared" si="29"/>
        <v>138</v>
      </c>
      <c r="AB142" s="42">
        <v>0.32899999999999996</v>
      </c>
      <c r="AC142" s="41">
        <f t="shared" si="30"/>
        <v>13</v>
      </c>
      <c r="AD142" s="48">
        <v>0.45019999999999999</v>
      </c>
      <c r="AE142" s="41">
        <f t="shared" si="31"/>
        <v>14</v>
      </c>
      <c r="AF142" s="35">
        <v>1</v>
      </c>
      <c r="AG142" s="49">
        <f t="shared" si="32"/>
        <v>160.41666666666666</v>
      </c>
      <c r="AH142" s="50">
        <v>160</v>
      </c>
    </row>
    <row r="143" spans="1:34" x14ac:dyDescent="0.35">
      <c r="A143" s="38" t="s">
        <v>188</v>
      </c>
      <c r="B143" s="39" t="s">
        <v>40</v>
      </c>
      <c r="C143" s="40">
        <v>90.418016499964594</v>
      </c>
      <c r="D143" s="41">
        <f t="shared" si="24"/>
        <v>141</v>
      </c>
      <c r="E143" s="42">
        <v>0.14207965696379979</v>
      </c>
      <c r="F143" s="41">
        <v>224</v>
      </c>
      <c r="G143" s="43">
        <v>24.492717424126599</v>
      </c>
      <c r="H143" s="41">
        <f t="shared" si="25"/>
        <v>144</v>
      </c>
      <c r="I143" s="44">
        <v>0.10064845184378</v>
      </c>
      <c r="J143" s="39">
        <f t="shared" si="26"/>
        <v>245</v>
      </c>
      <c r="K143" s="45">
        <v>26900</v>
      </c>
      <c r="L143" s="41">
        <v>125</v>
      </c>
      <c r="M143" s="42">
        <v>0.13195498111786702</v>
      </c>
      <c r="N143" s="41">
        <f t="shared" si="27"/>
        <v>159</v>
      </c>
      <c r="O143" s="42">
        <v>0.253</v>
      </c>
      <c r="P143" s="41">
        <f t="shared" si="28"/>
        <v>70</v>
      </c>
      <c r="Q143" s="39">
        <v>150</v>
      </c>
      <c r="R143" s="40">
        <v>19663</v>
      </c>
      <c r="S143" s="41">
        <v>48</v>
      </c>
      <c r="T143" s="42">
        <v>0.36597214093409813</v>
      </c>
      <c r="U143" s="41">
        <v>117</v>
      </c>
      <c r="V143" s="46">
        <v>143.98249452954047</v>
      </c>
      <c r="W143" s="39">
        <v>244</v>
      </c>
      <c r="X143" s="47">
        <v>0.65799999999999992</v>
      </c>
      <c r="Y143" s="41">
        <v>134</v>
      </c>
      <c r="Z143" s="42">
        <v>0.17800000000000002</v>
      </c>
      <c r="AA143" s="41">
        <f t="shared" si="29"/>
        <v>91</v>
      </c>
      <c r="AB143" s="42">
        <v>0.16500000000000001</v>
      </c>
      <c r="AC143" s="41">
        <f t="shared" si="30"/>
        <v>193</v>
      </c>
      <c r="AD143" s="48">
        <v>0.23559999999999998</v>
      </c>
      <c r="AE143" s="41">
        <f t="shared" si="31"/>
        <v>258</v>
      </c>
      <c r="AF143" s="35">
        <v>0</v>
      </c>
      <c r="AG143" s="49">
        <f t="shared" si="32"/>
        <v>152.91666666666666</v>
      </c>
      <c r="AH143" s="50">
        <v>145</v>
      </c>
    </row>
    <row r="144" spans="1:34" x14ac:dyDescent="0.35">
      <c r="A144" s="38" t="s">
        <v>189</v>
      </c>
      <c r="B144" s="39" t="s">
        <v>38</v>
      </c>
      <c r="C144" s="40">
        <v>90.227219732103535</v>
      </c>
      <c r="D144" s="41">
        <f t="shared" si="24"/>
        <v>142</v>
      </c>
      <c r="E144" s="42">
        <v>9.038047379755923E-2</v>
      </c>
      <c r="F144" s="41">
        <v>6</v>
      </c>
      <c r="G144" s="43">
        <v>11.853252843485199</v>
      </c>
      <c r="H144" s="41">
        <f t="shared" si="25"/>
        <v>307</v>
      </c>
      <c r="I144" s="44">
        <v>0.20102488975282401</v>
      </c>
      <c r="J144" s="39">
        <f t="shared" si="26"/>
        <v>16</v>
      </c>
      <c r="K144" s="45">
        <v>38300</v>
      </c>
      <c r="L144" s="41">
        <v>309</v>
      </c>
      <c r="M144" s="42">
        <v>0.15431898852242401</v>
      </c>
      <c r="N144" s="41">
        <f t="shared" si="27"/>
        <v>121</v>
      </c>
      <c r="O144" s="42">
        <v>0.214</v>
      </c>
      <c r="P144" s="41">
        <f t="shared" si="28"/>
        <v>142</v>
      </c>
      <c r="Q144" s="39">
        <v>92</v>
      </c>
      <c r="R144" s="40">
        <v>62176.5</v>
      </c>
      <c r="S144" s="41">
        <v>310</v>
      </c>
      <c r="T144" s="42">
        <v>0.69555861594078161</v>
      </c>
      <c r="U144" s="41">
        <v>306</v>
      </c>
      <c r="V144" s="46">
        <v>312.15880893300249</v>
      </c>
      <c r="W144" s="39">
        <v>33</v>
      </c>
      <c r="X144" s="47">
        <v>0.33600000000000002</v>
      </c>
      <c r="Y144" s="41">
        <v>9</v>
      </c>
      <c r="Z144" s="42">
        <v>0.29799999999999999</v>
      </c>
      <c r="AA144" s="41">
        <f t="shared" si="29"/>
        <v>10</v>
      </c>
      <c r="AB144" s="42">
        <v>0.36599999999999999</v>
      </c>
      <c r="AC144" s="41">
        <f t="shared" si="30"/>
        <v>7</v>
      </c>
      <c r="AD144" s="48">
        <v>0.51959999999999995</v>
      </c>
      <c r="AE144" s="41">
        <f t="shared" si="31"/>
        <v>5</v>
      </c>
      <c r="AF144" s="35">
        <v>3</v>
      </c>
      <c r="AG144" s="49">
        <f t="shared" si="32"/>
        <v>149.33333333333334</v>
      </c>
      <c r="AH144" s="50">
        <v>140</v>
      </c>
    </row>
    <row r="145" spans="1:34" x14ac:dyDescent="0.35">
      <c r="A145" s="38" t="s">
        <v>190</v>
      </c>
      <c r="B145" s="39" t="s">
        <v>38</v>
      </c>
      <c r="C145" s="40">
        <v>89.941299964910826</v>
      </c>
      <c r="D145" s="41">
        <f t="shared" si="24"/>
        <v>143</v>
      </c>
      <c r="E145" s="42">
        <v>0.1090392117966012</v>
      </c>
      <c r="F145" s="41">
        <v>35</v>
      </c>
      <c r="G145" s="43">
        <v>12.8462082869938</v>
      </c>
      <c r="H145" s="41">
        <f t="shared" si="25"/>
        <v>302</v>
      </c>
      <c r="I145" s="44">
        <v>0.16941865122122601</v>
      </c>
      <c r="J145" s="39">
        <f t="shared" si="26"/>
        <v>67</v>
      </c>
      <c r="K145" s="45">
        <v>36400</v>
      </c>
      <c r="L145" s="41">
        <v>303</v>
      </c>
      <c r="M145" s="42">
        <v>0.14088008421403211</v>
      </c>
      <c r="N145" s="41">
        <f t="shared" si="27"/>
        <v>149</v>
      </c>
      <c r="O145" s="42">
        <v>0.158</v>
      </c>
      <c r="P145" s="41">
        <f t="shared" si="28"/>
        <v>255</v>
      </c>
      <c r="Q145" s="39">
        <v>137</v>
      </c>
      <c r="R145" s="40">
        <v>29898.1</v>
      </c>
      <c r="S145" s="41">
        <v>204</v>
      </c>
      <c r="T145" s="42">
        <v>0.31586016490691349</v>
      </c>
      <c r="U145" s="41">
        <v>77</v>
      </c>
      <c r="V145" s="46">
        <v>260</v>
      </c>
      <c r="W145" s="39">
        <v>88</v>
      </c>
      <c r="X145" s="47">
        <v>0.56700000000000006</v>
      </c>
      <c r="Y145" s="41">
        <v>50</v>
      </c>
      <c r="Z145" s="42">
        <v>0.14199999999999999</v>
      </c>
      <c r="AA145" s="41">
        <f t="shared" si="29"/>
        <v>165</v>
      </c>
      <c r="AB145" s="42">
        <v>0.29100000000000004</v>
      </c>
      <c r="AC145" s="41">
        <f t="shared" si="30"/>
        <v>31</v>
      </c>
      <c r="AD145" s="48">
        <v>0.48920000000000002</v>
      </c>
      <c r="AE145" s="41">
        <f t="shared" si="31"/>
        <v>9</v>
      </c>
      <c r="AF145" s="35">
        <v>1</v>
      </c>
      <c r="AG145" s="49">
        <f t="shared" si="32"/>
        <v>148.66666666666666</v>
      </c>
      <c r="AH145" s="50">
        <v>136</v>
      </c>
    </row>
    <row r="146" spans="1:34" x14ac:dyDescent="0.35">
      <c r="A146" s="38" t="s">
        <v>191</v>
      </c>
      <c r="B146" s="39" t="s">
        <v>42</v>
      </c>
      <c r="C146" s="40">
        <v>89.177084708582569</v>
      </c>
      <c r="D146" s="41">
        <f t="shared" si="24"/>
        <v>144</v>
      </c>
      <c r="E146" s="42">
        <v>0.13495046122309531</v>
      </c>
      <c r="F146" s="41">
        <v>173</v>
      </c>
      <c r="G146" s="43">
        <v>26.303228492794499</v>
      </c>
      <c r="H146" s="41">
        <f t="shared" si="25"/>
        <v>115</v>
      </c>
      <c r="I146" s="44">
        <v>0.12458636841509201</v>
      </c>
      <c r="J146" s="39">
        <f t="shared" si="26"/>
        <v>173</v>
      </c>
      <c r="K146" s="45">
        <v>27500</v>
      </c>
      <c r="L146" s="41">
        <v>150</v>
      </c>
      <c r="M146" s="42">
        <v>0.12555475438471772</v>
      </c>
      <c r="N146" s="41">
        <f t="shared" si="27"/>
        <v>178</v>
      </c>
      <c r="O146" s="42">
        <v>0.14899999999999999</v>
      </c>
      <c r="P146" s="41">
        <f t="shared" si="28"/>
        <v>274</v>
      </c>
      <c r="Q146" s="39">
        <v>179</v>
      </c>
      <c r="R146" s="40">
        <v>26242.6</v>
      </c>
      <c r="S146" s="41">
        <v>152</v>
      </c>
      <c r="T146" s="42">
        <v>0.65771481973341195</v>
      </c>
      <c r="U146" s="41">
        <v>301</v>
      </c>
      <c r="V146" s="46">
        <v>195.26372443487622</v>
      </c>
      <c r="W146" s="39">
        <v>150</v>
      </c>
      <c r="X146" s="47">
        <v>0.71599999999999997</v>
      </c>
      <c r="Y146" s="41">
        <v>244</v>
      </c>
      <c r="Z146" s="42">
        <v>0.14300000000000002</v>
      </c>
      <c r="AA146" s="41">
        <f t="shared" si="29"/>
        <v>157</v>
      </c>
      <c r="AB146" s="42">
        <v>0.14000000000000001</v>
      </c>
      <c r="AC146" s="41">
        <f t="shared" si="30"/>
        <v>282</v>
      </c>
      <c r="AD146" s="48">
        <v>0.2326</v>
      </c>
      <c r="AE146" s="41">
        <f t="shared" si="31"/>
        <v>268</v>
      </c>
      <c r="AF146" s="35">
        <v>0</v>
      </c>
      <c r="AG146" s="49">
        <f t="shared" si="32"/>
        <v>194</v>
      </c>
      <c r="AH146" s="50">
        <v>222</v>
      </c>
    </row>
    <row r="147" spans="1:34" x14ac:dyDescent="0.35">
      <c r="A147" s="38" t="s">
        <v>192</v>
      </c>
      <c r="B147" s="39" t="s">
        <v>50</v>
      </c>
      <c r="C147" s="40">
        <v>88.656889551744143</v>
      </c>
      <c r="D147" s="41">
        <f t="shared" si="24"/>
        <v>145</v>
      </c>
      <c r="E147" s="42">
        <v>0.15140186915887852</v>
      </c>
      <c r="F147" s="41">
        <v>270</v>
      </c>
      <c r="G147" s="43">
        <v>24.620337819443002</v>
      </c>
      <c r="H147" s="41">
        <f t="shared" si="25"/>
        <v>143</v>
      </c>
      <c r="I147" s="44">
        <v>0.13717877181445901</v>
      </c>
      <c r="J147" s="39">
        <f t="shared" si="26"/>
        <v>143</v>
      </c>
      <c r="K147" s="45">
        <v>26900</v>
      </c>
      <c r="L147" s="41">
        <v>125</v>
      </c>
      <c r="M147" s="42">
        <v>0.1381698093107489</v>
      </c>
      <c r="N147" s="41">
        <f t="shared" si="27"/>
        <v>151</v>
      </c>
      <c r="O147" s="42">
        <v>0.19</v>
      </c>
      <c r="P147" s="41">
        <f t="shared" si="28"/>
        <v>192</v>
      </c>
      <c r="Q147" s="39">
        <v>145</v>
      </c>
      <c r="R147" s="40">
        <v>33205.5</v>
      </c>
      <c r="S147" s="41">
        <v>230</v>
      </c>
      <c r="T147" s="42">
        <v>0.30952692534188309</v>
      </c>
      <c r="U147" s="41">
        <v>70</v>
      </c>
      <c r="V147" s="46">
        <v>182.33532934131736</v>
      </c>
      <c r="W147" s="39">
        <v>172</v>
      </c>
      <c r="X147" s="47">
        <v>0.624</v>
      </c>
      <c r="Y147" s="41">
        <v>94</v>
      </c>
      <c r="Z147" s="42">
        <v>0.16300000000000001</v>
      </c>
      <c r="AA147" s="41">
        <f t="shared" si="29"/>
        <v>108</v>
      </c>
      <c r="AB147" s="42">
        <v>0.21299999999999999</v>
      </c>
      <c r="AC147" s="41">
        <f t="shared" si="30"/>
        <v>82</v>
      </c>
      <c r="AD147" s="48">
        <v>0.26420000000000005</v>
      </c>
      <c r="AE147" s="41">
        <f t="shared" si="31"/>
        <v>182</v>
      </c>
      <c r="AF147" s="35">
        <v>0</v>
      </c>
      <c r="AG147" s="49">
        <f t="shared" si="32"/>
        <v>149.33333333333334</v>
      </c>
      <c r="AH147" s="50">
        <v>140</v>
      </c>
    </row>
    <row r="148" spans="1:34" x14ac:dyDescent="0.35">
      <c r="A148" s="38" t="s">
        <v>193</v>
      </c>
      <c r="B148" s="39" t="s">
        <v>103</v>
      </c>
      <c r="C148" s="40">
        <v>88.440613729445559</v>
      </c>
      <c r="D148" s="41">
        <f t="shared" si="24"/>
        <v>146</v>
      </c>
      <c r="E148" s="42">
        <v>0.11653303842963782</v>
      </c>
      <c r="F148" s="41">
        <v>62</v>
      </c>
      <c r="G148" s="43">
        <v>35.209976159912003</v>
      </c>
      <c r="H148" s="41">
        <f t="shared" si="25"/>
        <v>23</v>
      </c>
      <c r="I148" s="44">
        <v>8.5947296452478103E-2</v>
      </c>
      <c r="J148" s="39">
        <f t="shared" si="26"/>
        <v>283</v>
      </c>
      <c r="K148" s="45">
        <v>24900</v>
      </c>
      <c r="L148" s="41">
        <v>30</v>
      </c>
      <c r="M148" s="42">
        <v>0.12671923711718319</v>
      </c>
      <c r="N148" s="41">
        <f t="shared" si="27"/>
        <v>174</v>
      </c>
      <c r="O148" s="42">
        <v>0.28100000000000003</v>
      </c>
      <c r="P148" s="41">
        <f t="shared" si="28"/>
        <v>31</v>
      </c>
      <c r="Q148" s="39">
        <v>131</v>
      </c>
      <c r="R148" s="40">
        <v>26962.400000000001</v>
      </c>
      <c r="S148" s="41">
        <v>165</v>
      </c>
      <c r="T148" s="42">
        <v>0.44430262752519689</v>
      </c>
      <c r="U148" s="41">
        <v>205</v>
      </c>
      <c r="V148" s="46">
        <v>116.33858267716536</v>
      </c>
      <c r="W148" s="39">
        <v>294</v>
      </c>
      <c r="X148" s="47">
        <v>0.68400000000000005</v>
      </c>
      <c r="Y148" s="41">
        <v>185</v>
      </c>
      <c r="Z148" s="42">
        <v>0.111</v>
      </c>
      <c r="AA148" s="41">
        <f t="shared" si="29"/>
        <v>265</v>
      </c>
      <c r="AB148" s="42">
        <v>0.20399999999999999</v>
      </c>
      <c r="AC148" s="41">
        <f t="shared" si="30"/>
        <v>92</v>
      </c>
      <c r="AD148" s="48">
        <v>0.24699999999999997</v>
      </c>
      <c r="AE148" s="41">
        <f t="shared" si="31"/>
        <v>227</v>
      </c>
      <c r="AF148" s="35">
        <v>3</v>
      </c>
      <c r="AG148" s="49">
        <f t="shared" si="32"/>
        <v>157.83333333333334</v>
      </c>
      <c r="AH148" s="50">
        <v>156</v>
      </c>
    </row>
    <row r="149" spans="1:34" x14ac:dyDescent="0.35">
      <c r="A149" s="38" t="s">
        <v>194</v>
      </c>
      <c r="B149" s="39" t="s">
        <v>103</v>
      </c>
      <c r="C149" s="40">
        <v>88.247691537913354</v>
      </c>
      <c r="D149" s="41">
        <f t="shared" si="24"/>
        <v>147</v>
      </c>
      <c r="E149" s="42">
        <v>0.11879316861963507</v>
      </c>
      <c r="F149" s="41">
        <v>72</v>
      </c>
      <c r="G149" s="43">
        <v>19.680681697572499</v>
      </c>
      <c r="H149" s="41">
        <f t="shared" si="25"/>
        <v>221</v>
      </c>
      <c r="I149" s="44">
        <v>0.120197438274565</v>
      </c>
      <c r="J149" s="39">
        <f t="shared" si="26"/>
        <v>184</v>
      </c>
      <c r="K149" s="45">
        <v>27300</v>
      </c>
      <c r="L149" s="41">
        <v>144</v>
      </c>
      <c r="M149" s="42">
        <v>0.13142995769714796</v>
      </c>
      <c r="N149" s="41">
        <f t="shared" si="27"/>
        <v>160</v>
      </c>
      <c r="O149" s="42">
        <v>0.23100000000000001</v>
      </c>
      <c r="P149" s="41">
        <f t="shared" si="28"/>
        <v>109</v>
      </c>
      <c r="Q149" s="39">
        <v>141</v>
      </c>
      <c r="R149" s="40">
        <v>29855.200000000001</v>
      </c>
      <c r="S149" s="41">
        <v>202</v>
      </c>
      <c r="T149" s="42">
        <v>0.49194587628865971</v>
      </c>
      <c r="U149" s="41">
        <v>250</v>
      </c>
      <c r="V149" s="46">
        <v>231.94578896418199</v>
      </c>
      <c r="W149" s="39">
        <v>119</v>
      </c>
      <c r="X149" s="47">
        <v>0.6359999999999999</v>
      </c>
      <c r="Y149" s="41">
        <v>107</v>
      </c>
      <c r="Z149" s="42">
        <v>0.11</v>
      </c>
      <c r="AA149" s="41">
        <f t="shared" si="29"/>
        <v>267</v>
      </c>
      <c r="AB149" s="42">
        <v>0.255</v>
      </c>
      <c r="AC149" s="41">
        <f t="shared" si="30"/>
        <v>52</v>
      </c>
      <c r="AD149" s="48">
        <v>0.34659999999999991</v>
      </c>
      <c r="AE149" s="41">
        <f t="shared" si="31"/>
        <v>67</v>
      </c>
      <c r="AF149" s="35">
        <v>0</v>
      </c>
      <c r="AG149" s="49">
        <f t="shared" si="32"/>
        <v>154.25</v>
      </c>
      <c r="AH149" s="50">
        <v>148</v>
      </c>
    </row>
    <row r="150" spans="1:34" x14ac:dyDescent="0.35">
      <c r="A150" s="38" t="s">
        <v>195</v>
      </c>
      <c r="B150" s="39" t="s">
        <v>67</v>
      </c>
      <c r="C150" s="40">
        <v>87.723615246438158</v>
      </c>
      <c r="D150" s="41">
        <f t="shared" si="24"/>
        <v>148</v>
      </c>
      <c r="E150" s="42">
        <v>0.14417952314165497</v>
      </c>
      <c r="F150" s="41">
        <v>234</v>
      </c>
      <c r="G150" s="43">
        <v>23.2535249390979</v>
      </c>
      <c r="H150" s="41">
        <f t="shared" si="25"/>
        <v>174</v>
      </c>
      <c r="I150" s="44">
        <v>0.17701830869815399</v>
      </c>
      <c r="J150" s="39">
        <f t="shared" si="26"/>
        <v>54</v>
      </c>
      <c r="K150" s="45">
        <v>31000</v>
      </c>
      <c r="L150" s="41">
        <v>236</v>
      </c>
      <c r="M150" s="42">
        <v>0.11652599719481287</v>
      </c>
      <c r="N150" s="41">
        <f t="shared" si="27"/>
        <v>204</v>
      </c>
      <c r="O150" s="42">
        <v>0.153</v>
      </c>
      <c r="P150" s="41">
        <f t="shared" si="28"/>
        <v>264</v>
      </c>
      <c r="Q150" s="39">
        <v>161</v>
      </c>
      <c r="R150" s="40">
        <v>57624.1</v>
      </c>
      <c r="S150" s="41">
        <v>307</v>
      </c>
      <c r="T150" s="42">
        <v>1.3386922964904615</v>
      </c>
      <c r="U150" s="41">
        <v>318</v>
      </c>
      <c r="V150" s="46">
        <v>264.90683229813664</v>
      </c>
      <c r="W150" s="39">
        <v>80</v>
      </c>
      <c r="X150" s="47">
        <v>0.622</v>
      </c>
      <c r="Y150" s="41">
        <v>92</v>
      </c>
      <c r="Z150" s="42">
        <v>0.16200000000000001</v>
      </c>
      <c r="AA150" s="41">
        <f t="shared" si="29"/>
        <v>114</v>
      </c>
      <c r="AB150" s="42">
        <v>0.21600000000000003</v>
      </c>
      <c r="AC150" s="41">
        <f t="shared" si="30"/>
        <v>78</v>
      </c>
      <c r="AD150" s="48">
        <v>0.29240000000000005</v>
      </c>
      <c r="AE150" s="41">
        <f t="shared" si="31"/>
        <v>127</v>
      </c>
      <c r="AF150" s="35">
        <v>0</v>
      </c>
      <c r="AG150" s="49">
        <f t="shared" si="32"/>
        <v>180.41666666666666</v>
      </c>
      <c r="AH150" s="50">
        <v>195</v>
      </c>
    </row>
    <row r="151" spans="1:34" x14ac:dyDescent="0.35">
      <c r="A151" s="38" t="s">
        <v>196</v>
      </c>
      <c r="B151" s="39" t="s">
        <v>57</v>
      </c>
      <c r="C151" s="40">
        <v>87.649042019570757</v>
      </c>
      <c r="D151" s="41">
        <f t="shared" si="24"/>
        <v>149</v>
      </c>
      <c r="E151" s="42">
        <v>0.12806079369546861</v>
      </c>
      <c r="F151" s="41">
        <v>128</v>
      </c>
      <c r="G151" s="43">
        <v>28.122687279006701</v>
      </c>
      <c r="H151" s="41">
        <f t="shared" si="25"/>
        <v>90</v>
      </c>
      <c r="I151" s="44">
        <v>6.3461896188345801E-2</v>
      </c>
      <c r="J151" s="39">
        <f t="shared" si="26"/>
        <v>316</v>
      </c>
      <c r="K151" s="45">
        <v>23700</v>
      </c>
      <c r="L151" s="41">
        <v>6</v>
      </c>
      <c r="M151" s="42">
        <v>0.15557931091193158</v>
      </c>
      <c r="N151" s="41">
        <f t="shared" si="27"/>
        <v>118</v>
      </c>
      <c r="O151" s="42">
        <v>0.33399999999999996</v>
      </c>
      <c r="P151" s="41">
        <f t="shared" si="28"/>
        <v>2</v>
      </c>
      <c r="Q151" s="39">
        <v>63</v>
      </c>
      <c r="R151" s="40">
        <v>19997.099999999999</v>
      </c>
      <c r="S151" s="41">
        <v>50</v>
      </c>
      <c r="T151" s="42">
        <v>0.34137674098698922</v>
      </c>
      <c r="U151" s="41">
        <v>101</v>
      </c>
      <c r="V151" s="46">
        <v>152.92003593890385</v>
      </c>
      <c r="W151" s="39">
        <v>223</v>
      </c>
      <c r="X151" s="47">
        <v>0.68500000000000005</v>
      </c>
      <c r="Y151" s="41">
        <v>189</v>
      </c>
      <c r="Z151" s="42">
        <v>0.113</v>
      </c>
      <c r="AA151" s="41">
        <f t="shared" si="29"/>
        <v>260</v>
      </c>
      <c r="AB151" s="42">
        <v>0.20300000000000001</v>
      </c>
      <c r="AC151" s="41">
        <f t="shared" si="30"/>
        <v>95</v>
      </c>
      <c r="AD151" s="48">
        <v>0.20880000000000001</v>
      </c>
      <c r="AE151" s="41">
        <f t="shared" si="31"/>
        <v>302</v>
      </c>
      <c r="AF151" s="35">
        <v>2</v>
      </c>
      <c r="AG151" s="49">
        <f t="shared" si="32"/>
        <v>134.08333333333334</v>
      </c>
      <c r="AH151" s="50">
        <v>117</v>
      </c>
    </row>
    <row r="152" spans="1:34" x14ac:dyDescent="0.35">
      <c r="A152" s="38" t="s">
        <v>197</v>
      </c>
      <c r="B152" s="39" t="s">
        <v>53</v>
      </c>
      <c r="C152" s="40">
        <v>87.559718969555021</v>
      </c>
      <c r="D152" s="41">
        <f t="shared" si="24"/>
        <v>150</v>
      </c>
      <c r="E152" s="42">
        <v>0.14111479619129133</v>
      </c>
      <c r="F152" s="41">
        <v>220</v>
      </c>
      <c r="G152" s="43">
        <v>22.9508196721311</v>
      </c>
      <c r="H152" s="41">
        <f t="shared" si="25"/>
        <v>177</v>
      </c>
      <c r="I152" s="44">
        <v>0.145720011548332</v>
      </c>
      <c r="J152" s="39">
        <f t="shared" si="26"/>
        <v>120</v>
      </c>
      <c r="K152" s="45">
        <v>29100</v>
      </c>
      <c r="L152" s="41">
        <v>194</v>
      </c>
      <c r="M152" s="42">
        <v>0.13765807962529275</v>
      </c>
      <c r="N152" s="41">
        <f t="shared" si="27"/>
        <v>152</v>
      </c>
      <c r="O152" s="42">
        <v>0.25600000000000001</v>
      </c>
      <c r="P152" s="41">
        <f t="shared" si="28"/>
        <v>63</v>
      </c>
      <c r="Q152" s="39"/>
      <c r="R152" s="40">
        <v>18680.099999999999</v>
      </c>
      <c r="S152" s="41">
        <v>29</v>
      </c>
      <c r="T152" s="42">
        <v>0.20548260769407967</v>
      </c>
      <c r="U152" s="41">
        <v>25</v>
      </c>
      <c r="V152" s="46">
        <v>175.47806524184477</v>
      </c>
      <c r="W152" s="39">
        <v>187</v>
      </c>
      <c r="X152" s="47">
        <v>0.72099999999999997</v>
      </c>
      <c r="Y152" s="41">
        <v>254</v>
      </c>
      <c r="Z152" s="42">
        <v>0.122</v>
      </c>
      <c r="AA152" s="41">
        <f t="shared" si="29"/>
        <v>239</v>
      </c>
      <c r="AB152" s="42">
        <v>0.157</v>
      </c>
      <c r="AC152" s="41">
        <f t="shared" si="30"/>
        <v>227</v>
      </c>
      <c r="AD152" s="48">
        <v>0.32040000000000002</v>
      </c>
      <c r="AE152" s="41">
        <f t="shared" si="31"/>
        <v>88</v>
      </c>
      <c r="AF152" s="35">
        <v>4</v>
      </c>
      <c r="AG152" s="49">
        <f>(D152+H152+J152+L152+P152+N152+S152+U152+W152+Y152+AE152)/11</f>
        <v>130.81818181818181</v>
      </c>
      <c r="AH152" s="50">
        <v>112</v>
      </c>
    </row>
    <row r="153" spans="1:34" x14ac:dyDescent="0.35">
      <c r="A153" s="38" t="s">
        <v>198</v>
      </c>
      <c r="B153" s="39" t="s">
        <v>67</v>
      </c>
      <c r="C153" s="40">
        <v>87.340296447859913</v>
      </c>
      <c r="D153" s="41">
        <f t="shared" si="24"/>
        <v>151</v>
      </c>
      <c r="E153" s="42">
        <v>0.12271860528466358</v>
      </c>
      <c r="F153" s="41">
        <v>95</v>
      </c>
      <c r="G153" s="43">
        <v>30.929551997335299</v>
      </c>
      <c r="H153" s="41">
        <f t="shared" si="25"/>
        <v>63</v>
      </c>
      <c r="I153" s="44">
        <v>0.138696323207957</v>
      </c>
      <c r="J153" s="39">
        <f t="shared" si="26"/>
        <v>139</v>
      </c>
      <c r="K153" s="45">
        <v>26700</v>
      </c>
      <c r="L153" s="41">
        <v>118</v>
      </c>
      <c r="M153" s="42">
        <v>0.16810211510551737</v>
      </c>
      <c r="N153" s="41">
        <f t="shared" si="27"/>
        <v>93</v>
      </c>
      <c r="O153" s="42">
        <v>0.17600000000000002</v>
      </c>
      <c r="P153" s="41">
        <f t="shared" si="28"/>
        <v>218</v>
      </c>
      <c r="Q153" s="39">
        <v>61</v>
      </c>
      <c r="R153" s="40">
        <v>21734.400000000001</v>
      </c>
      <c r="S153" s="41">
        <v>79</v>
      </c>
      <c r="T153" s="42">
        <v>0.44286189315007762</v>
      </c>
      <c r="U153" s="41">
        <v>203</v>
      </c>
      <c r="V153" s="46">
        <v>252.51215559157214</v>
      </c>
      <c r="W153" s="39">
        <v>93</v>
      </c>
      <c r="X153" s="47">
        <v>0.60199999999999998</v>
      </c>
      <c r="Y153" s="41">
        <v>77</v>
      </c>
      <c r="Z153" s="42">
        <v>0.13</v>
      </c>
      <c r="AA153" s="41">
        <f t="shared" si="29"/>
        <v>212</v>
      </c>
      <c r="AB153" s="42">
        <v>0.26700000000000002</v>
      </c>
      <c r="AC153" s="41">
        <f t="shared" si="30"/>
        <v>43</v>
      </c>
      <c r="AD153" s="48">
        <v>0.32060000000000005</v>
      </c>
      <c r="AE153" s="41">
        <f t="shared" si="31"/>
        <v>87</v>
      </c>
      <c r="AF153" s="35">
        <v>0</v>
      </c>
      <c r="AG153" s="49">
        <f t="shared" ref="AG153:AG174" si="33">(D153+H153+J153+L153+P153+Q153+N153+S153+U153+W153+Y153+AE153)/12</f>
        <v>115.16666666666667</v>
      </c>
      <c r="AH153" s="50">
        <v>80</v>
      </c>
    </row>
    <row r="154" spans="1:34" x14ac:dyDescent="0.35">
      <c r="A154" s="38" t="s">
        <v>199</v>
      </c>
      <c r="B154" s="39" t="s">
        <v>48</v>
      </c>
      <c r="C154" s="40">
        <v>87.286735624147454</v>
      </c>
      <c r="D154" s="41">
        <f t="shared" si="24"/>
        <v>152</v>
      </c>
      <c r="E154" s="42">
        <v>0.14528035181404114</v>
      </c>
      <c r="F154" s="41">
        <v>244</v>
      </c>
      <c r="G154" s="43">
        <v>19.192936999184301</v>
      </c>
      <c r="H154" s="41">
        <f t="shared" si="25"/>
        <v>236</v>
      </c>
      <c r="I154" s="44">
        <v>0.138435791366054</v>
      </c>
      <c r="J154" s="39">
        <f t="shared" si="26"/>
        <v>141</v>
      </c>
      <c r="K154" s="45">
        <v>32800</v>
      </c>
      <c r="L154" s="41">
        <v>267</v>
      </c>
      <c r="M154" s="42">
        <v>9.8932735610438222E-2</v>
      </c>
      <c r="N154" s="41">
        <f t="shared" si="27"/>
        <v>252</v>
      </c>
      <c r="O154" s="42">
        <v>0.19899999999999998</v>
      </c>
      <c r="P154" s="41">
        <f t="shared" si="28"/>
        <v>170</v>
      </c>
      <c r="Q154" s="39">
        <v>236</v>
      </c>
      <c r="R154" s="40">
        <v>32656.400000000001</v>
      </c>
      <c r="S154" s="41">
        <v>224</v>
      </c>
      <c r="T154" s="42">
        <v>0.46827434108246857</v>
      </c>
      <c r="U154" s="41">
        <v>230</v>
      </c>
      <c r="V154" s="46">
        <v>197.79546846295165</v>
      </c>
      <c r="W154" s="39">
        <v>149</v>
      </c>
      <c r="X154" s="47">
        <v>0.71099999999999997</v>
      </c>
      <c r="Y154" s="41">
        <v>233</v>
      </c>
      <c r="Z154" s="42">
        <v>0.13300000000000001</v>
      </c>
      <c r="AA154" s="41">
        <f t="shared" si="29"/>
        <v>195</v>
      </c>
      <c r="AB154" s="42">
        <v>0.156</v>
      </c>
      <c r="AC154" s="41">
        <f t="shared" si="30"/>
        <v>230</v>
      </c>
      <c r="AD154" s="48">
        <v>0.316</v>
      </c>
      <c r="AE154" s="41">
        <f t="shared" si="31"/>
        <v>97</v>
      </c>
      <c r="AF154" s="35">
        <v>0</v>
      </c>
      <c r="AG154" s="49">
        <f t="shared" si="33"/>
        <v>198.91666666666666</v>
      </c>
      <c r="AH154" s="50">
        <v>230</v>
      </c>
    </row>
    <row r="155" spans="1:34" x14ac:dyDescent="0.35">
      <c r="A155" s="38" t="s">
        <v>200</v>
      </c>
      <c r="B155" s="39" t="s">
        <v>67</v>
      </c>
      <c r="C155" s="40">
        <v>87.093080664306655</v>
      </c>
      <c r="D155" s="41">
        <f t="shared" si="24"/>
        <v>153</v>
      </c>
      <c r="E155" s="42">
        <v>0.12326619225666385</v>
      </c>
      <c r="F155" s="41">
        <v>98</v>
      </c>
      <c r="G155" s="43">
        <v>28.152147651711701</v>
      </c>
      <c r="H155" s="41">
        <f t="shared" si="25"/>
        <v>89</v>
      </c>
      <c r="I155" s="44">
        <v>0.11572359580373701</v>
      </c>
      <c r="J155" s="39">
        <f t="shared" si="26"/>
        <v>199</v>
      </c>
      <c r="K155" s="45">
        <v>26200</v>
      </c>
      <c r="L155" s="41">
        <v>97</v>
      </c>
      <c r="M155" s="42">
        <v>0.15334516844018195</v>
      </c>
      <c r="N155" s="41">
        <f t="shared" si="27"/>
        <v>123</v>
      </c>
      <c r="O155" s="42">
        <v>0.309</v>
      </c>
      <c r="P155" s="41">
        <f t="shared" si="28"/>
        <v>10</v>
      </c>
      <c r="Q155" s="39">
        <v>95</v>
      </c>
      <c r="R155" s="40">
        <v>24474.1</v>
      </c>
      <c r="S155" s="41">
        <v>119</v>
      </c>
      <c r="T155" s="42">
        <v>0.48056761105963819</v>
      </c>
      <c r="U155" s="41">
        <v>241</v>
      </c>
      <c r="V155" s="46">
        <v>187.04453441295547</v>
      </c>
      <c r="W155" s="39">
        <v>168</v>
      </c>
      <c r="X155" s="47">
        <v>0.67</v>
      </c>
      <c r="Y155" s="41">
        <v>156</v>
      </c>
      <c r="Z155" s="42">
        <v>0.13900000000000001</v>
      </c>
      <c r="AA155" s="41">
        <f t="shared" si="29"/>
        <v>178</v>
      </c>
      <c r="AB155" s="42">
        <v>0.191</v>
      </c>
      <c r="AC155" s="41">
        <f t="shared" si="30"/>
        <v>121</v>
      </c>
      <c r="AD155" s="48">
        <v>0.22500000000000001</v>
      </c>
      <c r="AE155" s="41">
        <f t="shared" si="31"/>
        <v>285</v>
      </c>
      <c r="AF155" s="35">
        <v>1</v>
      </c>
      <c r="AG155" s="49">
        <f t="shared" si="33"/>
        <v>144.58333333333334</v>
      </c>
      <c r="AH155" s="50">
        <v>130</v>
      </c>
    </row>
    <row r="156" spans="1:34" x14ac:dyDescent="0.35">
      <c r="A156" s="38" t="s">
        <v>201</v>
      </c>
      <c r="B156" s="39" t="s">
        <v>50</v>
      </c>
      <c r="C156" s="40">
        <v>86.804773699617201</v>
      </c>
      <c r="D156" s="41">
        <f t="shared" si="24"/>
        <v>154</v>
      </c>
      <c r="E156" s="42">
        <v>0.143536532641591</v>
      </c>
      <c r="F156" s="41">
        <v>233</v>
      </c>
      <c r="G156" s="43">
        <v>39.968475568565601</v>
      </c>
      <c r="H156" s="41">
        <f t="shared" si="25"/>
        <v>12</v>
      </c>
      <c r="I156" s="44">
        <v>0.107010388311784</v>
      </c>
      <c r="J156" s="39">
        <f t="shared" si="26"/>
        <v>226</v>
      </c>
      <c r="K156" s="45">
        <v>30100</v>
      </c>
      <c r="L156" s="41">
        <v>221</v>
      </c>
      <c r="M156" s="42">
        <v>0.12335810252946033</v>
      </c>
      <c r="N156" s="41">
        <f t="shared" si="27"/>
        <v>186</v>
      </c>
      <c r="O156" s="42">
        <v>0.252</v>
      </c>
      <c r="P156" s="41">
        <f t="shared" si="28"/>
        <v>74</v>
      </c>
      <c r="Q156" s="39">
        <v>148</v>
      </c>
      <c r="R156" s="40">
        <v>49491.7</v>
      </c>
      <c r="S156" s="41">
        <v>297</v>
      </c>
      <c r="T156" s="42">
        <v>0.53898809523809521</v>
      </c>
      <c r="U156" s="41">
        <v>275</v>
      </c>
      <c r="V156" s="46">
        <v>182.97872340425533</v>
      </c>
      <c r="W156" s="39">
        <v>171</v>
      </c>
      <c r="X156" s="47">
        <v>0.71400000000000008</v>
      </c>
      <c r="Y156" s="41">
        <v>240</v>
      </c>
      <c r="Z156" s="42">
        <v>0.13600000000000001</v>
      </c>
      <c r="AA156" s="41">
        <f t="shared" si="29"/>
        <v>184</v>
      </c>
      <c r="AB156" s="42">
        <v>0.151</v>
      </c>
      <c r="AC156" s="41">
        <f t="shared" si="30"/>
        <v>246</v>
      </c>
      <c r="AD156" s="48">
        <v>0.25919999999999999</v>
      </c>
      <c r="AE156" s="41">
        <f t="shared" si="31"/>
        <v>195</v>
      </c>
      <c r="AF156" s="35">
        <v>1</v>
      </c>
      <c r="AG156" s="49">
        <f t="shared" si="33"/>
        <v>183.25</v>
      </c>
      <c r="AH156" s="50">
        <v>197</v>
      </c>
    </row>
    <row r="157" spans="1:34" x14ac:dyDescent="0.35">
      <c r="A157" s="38" t="s">
        <v>202</v>
      </c>
      <c r="B157" s="39" t="s">
        <v>50</v>
      </c>
      <c r="C157" s="40">
        <v>86.625037169194172</v>
      </c>
      <c r="D157" s="41">
        <f t="shared" si="24"/>
        <v>155</v>
      </c>
      <c r="E157" s="42">
        <v>0.14307290951530963</v>
      </c>
      <c r="F157" s="41">
        <v>230</v>
      </c>
      <c r="G157" s="43">
        <v>24.6208742194469</v>
      </c>
      <c r="H157" s="41">
        <f t="shared" si="25"/>
        <v>142</v>
      </c>
      <c r="I157" s="44">
        <v>0.103297412731715</v>
      </c>
      <c r="J157" s="39">
        <f t="shared" si="26"/>
        <v>236</v>
      </c>
      <c r="K157" s="45">
        <v>26000</v>
      </c>
      <c r="L157" s="41">
        <v>82</v>
      </c>
      <c r="M157" s="42">
        <v>0.13912578055307762</v>
      </c>
      <c r="N157" s="41">
        <f t="shared" si="27"/>
        <v>150</v>
      </c>
      <c r="O157" s="42">
        <v>9.8000000000000004E-2</v>
      </c>
      <c r="P157" s="41">
        <f t="shared" si="28"/>
        <v>314</v>
      </c>
      <c r="Q157" s="39">
        <v>123</v>
      </c>
      <c r="R157" s="40">
        <v>17545.2</v>
      </c>
      <c r="S157" s="41">
        <v>11</v>
      </c>
      <c r="T157" s="42">
        <v>0.35689576398407419</v>
      </c>
      <c r="U157" s="41">
        <v>113</v>
      </c>
      <c r="V157" s="46">
        <v>180.68965517241378</v>
      </c>
      <c r="W157" s="39">
        <v>178</v>
      </c>
      <c r="X157" s="47">
        <v>0.69799999999999995</v>
      </c>
      <c r="Y157" s="41">
        <v>217</v>
      </c>
      <c r="Z157" s="42">
        <v>0.14099999999999999</v>
      </c>
      <c r="AA157" s="41">
        <f t="shared" si="29"/>
        <v>167</v>
      </c>
      <c r="AB157" s="42">
        <v>0.161</v>
      </c>
      <c r="AC157" s="41">
        <f t="shared" si="30"/>
        <v>207</v>
      </c>
      <c r="AD157" s="48">
        <v>0.254</v>
      </c>
      <c r="AE157" s="41">
        <f t="shared" si="31"/>
        <v>208</v>
      </c>
      <c r="AF157" s="35">
        <v>1</v>
      </c>
      <c r="AG157" s="49">
        <f t="shared" si="33"/>
        <v>160.75</v>
      </c>
      <c r="AH157" s="50">
        <v>161</v>
      </c>
    </row>
    <row r="158" spans="1:34" x14ac:dyDescent="0.35">
      <c r="A158" s="38" t="s">
        <v>203</v>
      </c>
      <c r="B158" s="39" t="s">
        <v>57</v>
      </c>
      <c r="C158" s="40">
        <v>86.288069065248834</v>
      </c>
      <c r="D158" s="41">
        <f t="shared" si="24"/>
        <v>156</v>
      </c>
      <c r="E158" s="42">
        <v>0.16305443548387097</v>
      </c>
      <c r="F158" s="41">
        <v>302</v>
      </c>
      <c r="G158" s="43">
        <v>32.510247795500803</v>
      </c>
      <c r="H158" s="41">
        <f t="shared" si="25"/>
        <v>48</v>
      </c>
      <c r="I158" s="44">
        <v>0.109195595659119</v>
      </c>
      <c r="J158" s="39">
        <f t="shared" si="26"/>
        <v>221</v>
      </c>
      <c r="K158" s="45">
        <v>27000</v>
      </c>
      <c r="L158" s="41">
        <v>127</v>
      </c>
      <c r="M158" s="42">
        <v>0.14693762164160443</v>
      </c>
      <c r="N158" s="41">
        <f t="shared" si="27"/>
        <v>136</v>
      </c>
      <c r="O158" s="42">
        <v>0.1</v>
      </c>
      <c r="P158" s="41">
        <f t="shared" si="28"/>
        <v>313</v>
      </c>
      <c r="Q158" s="39">
        <v>144</v>
      </c>
      <c r="R158" s="40">
        <v>18158.400000000001</v>
      </c>
      <c r="S158" s="41">
        <v>23</v>
      </c>
      <c r="T158" s="42">
        <v>0.42192604207500328</v>
      </c>
      <c r="U158" s="41">
        <v>181</v>
      </c>
      <c r="V158" s="46">
        <v>194.73684210526315</v>
      </c>
      <c r="W158" s="39">
        <v>151</v>
      </c>
      <c r="X158" s="47">
        <v>0.70400000000000007</v>
      </c>
      <c r="Y158" s="41">
        <v>223</v>
      </c>
      <c r="Z158" s="42">
        <v>0.127</v>
      </c>
      <c r="AA158" s="41">
        <f t="shared" si="29"/>
        <v>224</v>
      </c>
      <c r="AB158" s="42">
        <v>0.16899999999999998</v>
      </c>
      <c r="AC158" s="41">
        <f t="shared" si="30"/>
        <v>186</v>
      </c>
      <c r="AD158" s="48">
        <v>0.22139999999999999</v>
      </c>
      <c r="AE158" s="41">
        <f t="shared" si="31"/>
        <v>291</v>
      </c>
      <c r="AF158" s="35">
        <v>1</v>
      </c>
      <c r="AG158" s="49">
        <f t="shared" si="33"/>
        <v>167.83333333333334</v>
      </c>
      <c r="AH158" s="50">
        <v>173</v>
      </c>
    </row>
    <row r="159" spans="1:34" x14ac:dyDescent="0.35">
      <c r="A159" s="38" t="s">
        <v>204</v>
      </c>
      <c r="B159" s="39" t="s">
        <v>67</v>
      </c>
      <c r="C159" s="40">
        <v>86.132730215747571</v>
      </c>
      <c r="D159" s="41">
        <f t="shared" si="24"/>
        <v>157</v>
      </c>
      <c r="E159" s="42">
        <v>0.12150855966018792</v>
      </c>
      <c r="F159" s="41">
        <v>89</v>
      </c>
      <c r="G159" s="43">
        <v>23.947315905008999</v>
      </c>
      <c r="H159" s="41">
        <f t="shared" si="25"/>
        <v>161</v>
      </c>
      <c r="I159" s="44">
        <v>0.108371823602688</v>
      </c>
      <c r="J159" s="39">
        <f t="shared" si="26"/>
        <v>222</v>
      </c>
      <c r="K159" s="45">
        <v>26200</v>
      </c>
      <c r="L159" s="41">
        <v>97</v>
      </c>
      <c r="M159" s="42">
        <v>0.14543559724162397</v>
      </c>
      <c r="N159" s="41">
        <f t="shared" si="27"/>
        <v>140</v>
      </c>
      <c r="O159" s="42">
        <v>0.16500000000000001</v>
      </c>
      <c r="P159" s="41">
        <f t="shared" si="28"/>
        <v>241</v>
      </c>
      <c r="Q159" s="39">
        <v>94</v>
      </c>
      <c r="R159" s="40">
        <v>23116.799999999999</v>
      </c>
      <c r="S159" s="41">
        <v>93</v>
      </c>
      <c r="T159" s="42">
        <v>0.46729789533268162</v>
      </c>
      <c r="U159" s="41">
        <v>227</v>
      </c>
      <c r="V159" s="46">
        <v>300.66934404283802</v>
      </c>
      <c r="W159" s="39">
        <v>40</v>
      </c>
      <c r="X159" s="47">
        <v>0.66500000000000004</v>
      </c>
      <c r="Y159" s="41">
        <v>145</v>
      </c>
      <c r="Z159" s="42">
        <v>0.109</v>
      </c>
      <c r="AA159" s="41">
        <f t="shared" si="29"/>
        <v>271</v>
      </c>
      <c r="AB159" s="42">
        <v>0.22600000000000001</v>
      </c>
      <c r="AC159" s="41">
        <f t="shared" si="30"/>
        <v>69</v>
      </c>
      <c r="AD159" s="48">
        <v>0.26919999999999999</v>
      </c>
      <c r="AE159" s="41">
        <f t="shared" si="31"/>
        <v>173</v>
      </c>
      <c r="AF159" s="35">
        <v>0</v>
      </c>
      <c r="AG159" s="49">
        <f t="shared" si="33"/>
        <v>149.16666666666666</v>
      </c>
      <c r="AH159" s="50">
        <v>137</v>
      </c>
    </row>
    <row r="160" spans="1:34" x14ac:dyDescent="0.35">
      <c r="A160" s="38" t="s">
        <v>205</v>
      </c>
      <c r="B160" s="39" t="s">
        <v>42</v>
      </c>
      <c r="C160" s="40">
        <v>86.131250451276955</v>
      </c>
      <c r="D160" s="41">
        <f t="shared" si="24"/>
        <v>158</v>
      </c>
      <c r="E160" s="42">
        <v>0.13950392031165246</v>
      </c>
      <c r="F160" s="41">
        <v>207</v>
      </c>
      <c r="G160" s="43">
        <v>22.765595069719598</v>
      </c>
      <c r="H160" s="41">
        <f t="shared" si="25"/>
        <v>179</v>
      </c>
      <c r="I160" s="44">
        <v>0.148478527189044</v>
      </c>
      <c r="J160" s="39">
        <f t="shared" si="26"/>
        <v>115</v>
      </c>
      <c r="K160" s="45">
        <v>29500</v>
      </c>
      <c r="L160" s="41">
        <v>204</v>
      </c>
      <c r="M160" s="42">
        <v>0.12975114995986289</v>
      </c>
      <c r="N160" s="41">
        <f t="shared" si="27"/>
        <v>164</v>
      </c>
      <c r="O160" s="42">
        <v>0.20699999999999999</v>
      </c>
      <c r="P160" s="41">
        <f t="shared" si="28"/>
        <v>150</v>
      </c>
      <c r="Q160" s="39">
        <v>189</v>
      </c>
      <c r="R160" s="40">
        <v>26932.5</v>
      </c>
      <c r="S160" s="41">
        <v>164</v>
      </c>
      <c r="T160" s="42">
        <v>0.50006532247528623</v>
      </c>
      <c r="U160" s="41">
        <v>255</v>
      </c>
      <c r="V160" s="46">
        <v>232.3108384458078</v>
      </c>
      <c r="W160" s="39">
        <v>114</v>
      </c>
      <c r="X160" s="47">
        <v>0.72199999999999998</v>
      </c>
      <c r="Y160" s="41">
        <v>257</v>
      </c>
      <c r="Z160" s="42">
        <v>0.13300000000000001</v>
      </c>
      <c r="AA160" s="41">
        <f t="shared" si="29"/>
        <v>195</v>
      </c>
      <c r="AB160" s="42">
        <v>0.14400000000000002</v>
      </c>
      <c r="AC160" s="41">
        <f t="shared" si="30"/>
        <v>267</v>
      </c>
      <c r="AD160" s="48">
        <v>0.32119999999999999</v>
      </c>
      <c r="AE160" s="41">
        <f t="shared" si="31"/>
        <v>86</v>
      </c>
      <c r="AF160" s="35">
        <v>0</v>
      </c>
      <c r="AG160" s="49">
        <f t="shared" si="33"/>
        <v>169.58333333333334</v>
      </c>
      <c r="AH160" s="50">
        <v>175</v>
      </c>
    </row>
    <row r="161" spans="1:34" x14ac:dyDescent="0.35">
      <c r="A161" s="38" t="s">
        <v>206</v>
      </c>
      <c r="B161" s="39" t="s">
        <v>38</v>
      </c>
      <c r="C161" s="40">
        <v>85.996033052541989</v>
      </c>
      <c r="D161" s="41">
        <f t="shared" si="24"/>
        <v>159</v>
      </c>
      <c r="E161" s="42">
        <v>9.3752918106265765E-2</v>
      </c>
      <c r="F161" s="41">
        <v>12</v>
      </c>
      <c r="G161" s="43">
        <v>12.125689598406799</v>
      </c>
      <c r="H161" s="41">
        <f t="shared" si="25"/>
        <v>305</v>
      </c>
      <c r="I161" s="44">
        <v>0.17533809050000901</v>
      </c>
      <c r="J161" s="39">
        <f t="shared" si="26"/>
        <v>57</v>
      </c>
      <c r="K161" s="45">
        <v>47700</v>
      </c>
      <c r="L161" s="41">
        <v>317</v>
      </c>
      <c r="M161" s="42">
        <v>0.11659934633699781</v>
      </c>
      <c r="N161" s="41">
        <f t="shared" si="27"/>
        <v>203</v>
      </c>
      <c r="O161" s="42">
        <v>0.33200000000000002</v>
      </c>
      <c r="P161" s="41">
        <f t="shared" si="28"/>
        <v>3</v>
      </c>
      <c r="Q161" s="39">
        <v>180</v>
      </c>
      <c r="R161" s="40">
        <v>70844.5</v>
      </c>
      <c r="S161" s="41">
        <v>312</v>
      </c>
      <c r="T161" s="42">
        <v>0.37366905290874675</v>
      </c>
      <c r="U161" s="41">
        <v>131</v>
      </c>
      <c r="V161" s="46">
        <v>242.80245022970905</v>
      </c>
      <c r="W161" s="39">
        <v>103</v>
      </c>
      <c r="X161" s="47">
        <v>0.32700000000000001</v>
      </c>
      <c r="Y161" s="41">
        <v>7</v>
      </c>
      <c r="Z161" s="42">
        <v>0.27600000000000002</v>
      </c>
      <c r="AA161" s="41">
        <f t="shared" si="29"/>
        <v>17</v>
      </c>
      <c r="AB161" s="42">
        <v>0.39799999999999996</v>
      </c>
      <c r="AC161" s="41">
        <f t="shared" si="30"/>
        <v>3</v>
      </c>
      <c r="AD161" s="48">
        <v>0.78639999999999999</v>
      </c>
      <c r="AE161" s="41">
        <f t="shared" si="31"/>
        <v>1</v>
      </c>
      <c r="AF161" s="35">
        <v>3</v>
      </c>
      <c r="AG161" s="49">
        <f t="shared" si="33"/>
        <v>148.16666666666666</v>
      </c>
      <c r="AH161" s="50">
        <v>134</v>
      </c>
    </row>
    <row r="162" spans="1:34" x14ac:dyDescent="0.35">
      <c r="A162" s="38" t="s">
        <v>207</v>
      </c>
      <c r="B162" s="39" t="s">
        <v>48</v>
      </c>
      <c r="C162" s="40">
        <v>85.890642749898717</v>
      </c>
      <c r="D162" s="41">
        <f t="shared" si="24"/>
        <v>160</v>
      </c>
      <c r="E162" s="42">
        <v>0.11783203847576766</v>
      </c>
      <c r="F162" s="41">
        <v>68</v>
      </c>
      <c r="G162" s="43">
        <v>32.570443514112497</v>
      </c>
      <c r="H162" s="41">
        <f t="shared" si="25"/>
        <v>47</v>
      </c>
      <c r="I162" s="44">
        <v>9.7601966271688406E-2</v>
      </c>
      <c r="J162" s="39">
        <f t="shared" si="26"/>
        <v>252</v>
      </c>
      <c r="K162" s="45">
        <v>24900</v>
      </c>
      <c r="L162" s="41">
        <v>30</v>
      </c>
      <c r="M162" s="42">
        <v>0.16154939982999816</v>
      </c>
      <c r="N162" s="41">
        <f t="shared" si="27"/>
        <v>110</v>
      </c>
      <c r="O162" s="42">
        <v>0.29699999999999999</v>
      </c>
      <c r="P162" s="41">
        <f t="shared" si="28"/>
        <v>16</v>
      </c>
      <c r="Q162" s="39">
        <v>69</v>
      </c>
      <c r="R162" s="40">
        <v>16230</v>
      </c>
      <c r="S162" s="41">
        <v>5</v>
      </c>
      <c r="T162" s="42">
        <v>0.45712386439175723</v>
      </c>
      <c r="U162" s="41">
        <v>217</v>
      </c>
      <c r="V162" s="46">
        <v>187.22513089005236</v>
      </c>
      <c r="W162" s="39">
        <v>166</v>
      </c>
      <c r="X162" s="47">
        <v>0.71900000000000008</v>
      </c>
      <c r="Y162" s="41">
        <v>247</v>
      </c>
      <c r="Z162" s="42">
        <v>8.199999999999999E-2</v>
      </c>
      <c r="AA162" s="41">
        <f t="shared" si="29"/>
        <v>310</v>
      </c>
      <c r="AB162" s="42">
        <v>0.19899999999999998</v>
      </c>
      <c r="AC162" s="41">
        <f t="shared" si="30"/>
        <v>104</v>
      </c>
      <c r="AD162" s="48">
        <v>0.25259999999999999</v>
      </c>
      <c r="AE162" s="41">
        <f t="shared" si="31"/>
        <v>213</v>
      </c>
      <c r="AF162" s="35">
        <v>3</v>
      </c>
      <c r="AG162" s="49">
        <f t="shared" si="33"/>
        <v>127.66666666666667</v>
      </c>
      <c r="AH162" s="50">
        <v>108</v>
      </c>
    </row>
    <row r="163" spans="1:34" x14ac:dyDescent="0.35">
      <c r="A163" s="38" t="s">
        <v>208</v>
      </c>
      <c r="B163" s="39" t="s">
        <v>67</v>
      </c>
      <c r="C163" s="40">
        <v>85.74477958236659</v>
      </c>
      <c r="D163" s="41">
        <f t="shared" si="24"/>
        <v>161</v>
      </c>
      <c r="E163" s="42">
        <v>0.14103257928347224</v>
      </c>
      <c r="F163" s="41">
        <v>217</v>
      </c>
      <c r="G163" s="43">
        <v>24.037122969837601</v>
      </c>
      <c r="H163" s="41">
        <f t="shared" si="25"/>
        <v>157</v>
      </c>
      <c r="I163" s="44">
        <v>0.11689028464034</v>
      </c>
      <c r="J163" s="39">
        <f t="shared" si="26"/>
        <v>197</v>
      </c>
      <c r="K163" s="45">
        <v>30500</v>
      </c>
      <c r="L163" s="41">
        <v>229</v>
      </c>
      <c r="M163" s="42">
        <v>0.13547099767981438</v>
      </c>
      <c r="N163" s="41">
        <f t="shared" si="27"/>
        <v>155</v>
      </c>
      <c r="O163" s="42">
        <v>0.26500000000000001</v>
      </c>
      <c r="P163" s="41">
        <f t="shared" si="28"/>
        <v>49</v>
      </c>
      <c r="Q163" s="39">
        <v>132</v>
      </c>
      <c r="R163" s="40">
        <v>27140.9</v>
      </c>
      <c r="S163" s="41">
        <v>170</v>
      </c>
      <c r="T163" s="42">
        <v>0.37856897144822832</v>
      </c>
      <c r="U163" s="41">
        <v>141</v>
      </c>
      <c r="V163" s="46">
        <v>169.64560862865949</v>
      </c>
      <c r="W163" s="39">
        <v>197</v>
      </c>
      <c r="X163" s="47">
        <v>0.68200000000000005</v>
      </c>
      <c r="Y163" s="41">
        <v>181</v>
      </c>
      <c r="Z163" s="42">
        <v>0.14000000000000001</v>
      </c>
      <c r="AA163" s="41">
        <f t="shared" si="29"/>
        <v>172</v>
      </c>
      <c r="AB163" s="42">
        <v>0.17899999999999999</v>
      </c>
      <c r="AC163" s="41">
        <f t="shared" si="30"/>
        <v>151</v>
      </c>
      <c r="AD163" s="48">
        <v>0.30280000000000001</v>
      </c>
      <c r="AE163" s="41">
        <f t="shared" si="31"/>
        <v>110</v>
      </c>
      <c r="AF163" s="35">
        <v>0</v>
      </c>
      <c r="AG163" s="49">
        <f t="shared" si="33"/>
        <v>156.58333333333334</v>
      </c>
      <c r="AH163" s="50">
        <v>153</v>
      </c>
    </row>
    <row r="164" spans="1:34" x14ac:dyDescent="0.35">
      <c r="A164" s="38" t="s">
        <v>209</v>
      </c>
      <c r="B164" s="39" t="s">
        <v>42</v>
      </c>
      <c r="C164" s="40">
        <v>85.730030584410216</v>
      </c>
      <c r="D164" s="41">
        <f t="shared" si="24"/>
        <v>162</v>
      </c>
      <c r="E164" s="42">
        <v>0.16185639904865975</v>
      </c>
      <c r="F164" s="41">
        <v>299</v>
      </c>
      <c r="G164" s="43">
        <v>18.8466095390296</v>
      </c>
      <c r="H164" s="41">
        <f t="shared" si="25"/>
        <v>243</v>
      </c>
      <c r="I164" s="44">
        <v>0.16473646075437801</v>
      </c>
      <c r="J164" s="39">
        <f t="shared" si="26"/>
        <v>75</v>
      </c>
      <c r="K164" s="45">
        <v>31300</v>
      </c>
      <c r="L164" s="41">
        <v>241</v>
      </c>
      <c r="M164" s="42">
        <v>0.11920204998209021</v>
      </c>
      <c r="N164" s="41">
        <f t="shared" si="27"/>
        <v>196</v>
      </c>
      <c r="O164" s="42">
        <v>0.20100000000000001</v>
      </c>
      <c r="P164" s="41">
        <f t="shared" si="28"/>
        <v>165</v>
      </c>
      <c r="Q164" s="39">
        <v>217</v>
      </c>
      <c r="R164" s="40">
        <v>43103.6</v>
      </c>
      <c r="S164" s="41">
        <v>278</v>
      </c>
      <c r="T164" s="42">
        <v>0.61431120732527855</v>
      </c>
      <c r="U164" s="41">
        <v>298</v>
      </c>
      <c r="V164" s="46">
        <v>221.01576182136603</v>
      </c>
      <c r="W164" s="39">
        <v>129</v>
      </c>
      <c r="X164" s="47">
        <v>0.69599999999999995</v>
      </c>
      <c r="Y164" s="41">
        <v>214</v>
      </c>
      <c r="Z164" s="42">
        <v>0.15</v>
      </c>
      <c r="AA164" s="41">
        <f t="shared" si="29"/>
        <v>135</v>
      </c>
      <c r="AB164" s="42">
        <v>0.154</v>
      </c>
      <c r="AC164" s="41">
        <f t="shared" si="30"/>
        <v>235</v>
      </c>
      <c r="AD164" s="48">
        <v>0.38239999999999996</v>
      </c>
      <c r="AE164" s="41">
        <f t="shared" si="31"/>
        <v>39</v>
      </c>
      <c r="AF164" s="35">
        <v>0</v>
      </c>
      <c r="AG164" s="49">
        <f t="shared" si="33"/>
        <v>188.08333333333334</v>
      </c>
      <c r="AH164" s="50">
        <v>207</v>
      </c>
    </row>
    <row r="165" spans="1:34" x14ac:dyDescent="0.35">
      <c r="A165" s="38" t="s">
        <v>210</v>
      </c>
      <c r="B165" s="39" t="s">
        <v>50</v>
      </c>
      <c r="C165" s="40">
        <v>85.272945410917814</v>
      </c>
      <c r="D165" s="41">
        <f t="shared" si="24"/>
        <v>163</v>
      </c>
      <c r="E165" s="42">
        <v>0.13096494313518584</v>
      </c>
      <c r="F165" s="41">
        <v>149</v>
      </c>
      <c r="G165" s="43">
        <v>26.194761047790401</v>
      </c>
      <c r="H165" s="41">
        <f t="shared" si="25"/>
        <v>116</v>
      </c>
      <c r="I165" s="44">
        <v>0.13423542634309199</v>
      </c>
      <c r="J165" s="39">
        <f t="shared" si="26"/>
        <v>149</v>
      </c>
      <c r="K165" s="45">
        <v>27200</v>
      </c>
      <c r="L165" s="41">
        <v>136</v>
      </c>
      <c r="M165" s="42">
        <v>0.14382123575284944</v>
      </c>
      <c r="N165" s="41">
        <f t="shared" si="27"/>
        <v>145</v>
      </c>
      <c r="O165" s="42">
        <v>0.17</v>
      </c>
      <c r="P165" s="41">
        <f t="shared" si="28"/>
        <v>227</v>
      </c>
      <c r="Q165" s="39">
        <v>139</v>
      </c>
      <c r="R165" s="40">
        <v>33304.199999999997</v>
      </c>
      <c r="S165" s="41">
        <v>232</v>
      </c>
      <c r="T165" s="42">
        <v>0.18125820774185475</v>
      </c>
      <c r="U165" s="41">
        <v>19</v>
      </c>
      <c r="V165" s="46">
        <v>170.57613168724279</v>
      </c>
      <c r="W165" s="39">
        <v>196</v>
      </c>
      <c r="X165" s="47">
        <v>0.67500000000000004</v>
      </c>
      <c r="Y165" s="41">
        <v>166</v>
      </c>
      <c r="Z165" s="42">
        <v>0.129</v>
      </c>
      <c r="AA165" s="41">
        <f t="shared" si="29"/>
        <v>219</v>
      </c>
      <c r="AB165" s="42">
        <v>0.19500000000000001</v>
      </c>
      <c r="AC165" s="41">
        <f t="shared" si="30"/>
        <v>109</v>
      </c>
      <c r="AD165" s="48">
        <v>0.23840000000000003</v>
      </c>
      <c r="AE165" s="41">
        <f t="shared" si="31"/>
        <v>247</v>
      </c>
      <c r="AF165" s="35">
        <v>1</v>
      </c>
      <c r="AG165" s="49">
        <f t="shared" si="33"/>
        <v>161.25</v>
      </c>
      <c r="AH165" s="50">
        <v>162</v>
      </c>
    </row>
    <row r="166" spans="1:34" x14ac:dyDescent="0.35">
      <c r="A166" s="38" t="s">
        <v>211</v>
      </c>
      <c r="B166" s="39" t="s">
        <v>48</v>
      </c>
      <c r="C166" s="40">
        <v>84.812378470067443</v>
      </c>
      <c r="D166" s="41">
        <f t="shared" si="24"/>
        <v>164</v>
      </c>
      <c r="E166" s="42">
        <v>0.15967479674796747</v>
      </c>
      <c r="F166" s="41">
        <v>295</v>
      </c>
      <c r="G166" s="43">
        <v>23.581978403872402</v>
      </c>
      <c r="H166" s="41">
        <f t="shared" si="25"/>
        <v>167</v>
      </c>
      <c r="I166" s="44">
        <v>8.1902950037526498E-2</v>
      </c>
      <c r="J166" s="39">
        <f t="shared" si="26"/>
        <v>292</v>
      </c>
      <c r="K166" s="45">
        <v>28900</v>
      </c>
      <c r="L166" s="41">
        <v>187</v>
      </c>
      <c r="M166" s="42">
        <v>0.10234027002054805</v>
      </c>
      <c r="N166" s="41">
        <f t="shared" si="27"/>
        <v>237</v>
      </c>
      <c r="O166" s="42">
        <v>0.17</v>
      </c>
      <c r="P166" s="41">
        <f t="shared" si="28"/>
        <v>227</v>
      </c>
      <c r="Q166" s="39">
        <v>186</v>
      </c>
      <c r="R166" s="40">
        <v>14406.1</v>
      </c>
      <c r="S166" s="41">
        <v>1</v>
      </c>
      <c r="T166" s="42">
        <v>0.48637440758293837</v>
      </c>
      <c r="U166" s="41">
        <v>246</v>
      </c>
      <c r="V166" s="46">
        <v>205.12820512820514</v>
      </c>
      <c r="W166" s="39">
        <v>142</v>
      </c>
      <c r="X166" s="47">
        <v>0.80400000000000005</v>
      </c>
      <c r="Y166" s="41">
        <v>317</v>
      </c>
      <c r="Z166" s="42">
        <v>5.5E-2</v>
      </c>
      <c r="AA166" s="41">
        <f t="shared" si="29"/>
        <v>318</v>
      </c>
      <c r="AB166" s="42">
        <v>0.14099999999999999</v>
      </c>
      <c r="AC166" s="41">
        <f t="shared" si="30"/>
        <v>276</v>
      </c>
      <c r="AD166" s="48">
        <v>0.3246</v>
      </c>
      <c r="AE166" s="41">
        <f t="shared" si="31"/>
        <v>83</v>
      </c>
      <c r="AF166" s="35">
        <v>1</v>
      </c>
      <c r="AG166" s="49">
        <f t="shared" si="33"/>
        <v>187.41666666666666</v>
      </c>
      <c r="AH166" s="50">
        <v>203</v>
      </c>
    </row>
    <row r="167" spans="1:34" x14ac:dyDescent="0.35">
      <c r="A167" s="38" t="s">
        <v>212</v>
      </c>
      <c r="B167" s="39" t="s">
        <v>42</v>
      </c>
      <c r="C167" s="40">
        <v>84.545980044735984</v>
      </c>
      <c r="D167" s="41">
        <f t="shared" si="24"/>
        <v>165</v>
      </c>
      <c r="E167" s="42">
        <v>0.14447086801426873</v>
      </c>
      <c r="F167" s="41">
        <v>237</v>
      </c>
      <c r="G167" s="43">
        <v>27.059405028190401</v>
      </c>
      <c r="H167" s="41">
        <f t="shared" si="25"/>
        <v>105</v>
      </c>
      <c r="I167" s="44">
        <v>0.14066763868863599</v>
      </c>
      <c r="J167" s="39">
        <f t="shared" si="26"/>
        <v>133</v>
      </c>
      <c r="K167" s="45">
        <v>27100</v>
      </c>
      <c r="L167" s="41">
        <v>131</v>
      </c>
      <c r="M167" s="42">
        <v>0.13419119187044995</v>
      </c>
      <c r="N167" s="41">
        <f t="shared" si="27"/>
        <v>158</v>
      </c>
      <c r="O167" s="42">
        <v>0.22800000000000001</v>
      </c>
      <c r="P167" s="41">
        <f t="shared" si="28"/>
        <v>117</v>
      </c>
      <c r="Q167" s="39">
        <v>173</v>
      </c>
      <c r="R167" s="40">
        <v>24193.8</v>
      </c>
      <c r="S167" s="41">
        <v>113</v>
      </c>
      <c r="T167" s="42">
        <v>0.46464162514373331</v>
      </c>
      <c r="U167" s="41">
        <v>223</v>
      </c>
      <c r="V167" s="46">
        <v>171.45922746781116</v>
      </c>
      <c r="W167" s="39">
        <v>195</v>
      </c>
      <c r="X167" s="47">
        <v>0.67900000000000005</v>
      </c>
      <c r="Y167" s="41">
        <v>177</v>
      </c>
      <c r="Z167" s="42">
        <v>0.10300000000000001</v>
      </c>
      <c r="AA167" s="41">
        <f t="shared" si="29"/>
        <v>284</v>
      </c>
      <c r="AB167" s="42">
        <v>0.218</v>
      </c>
      <c r="AC167" s="41">
        <f t="shared" si="30"/>
        <v>76</v>
      </c>
      <c r="AD167" s="48">
        <v>0.2606</v>
      </c>
      <c r="AE167" s="41">
        <f t="shared" si="31"/>
        <v>190</v>
      </c>
      <c r="AF167" s="35">
        <v>0</v>
      </c>
      <c r="AG167" s="49">
        <f t="shared" si="33"/>
        <v>156.66666666666666</v>
      </c>
      <c r="AH167" s="50">
        <v>154</v>
      </c>
    </row>
    <row r="168" spans="1:34" x14ac:dyDescent="0.35">
      <c r="A168" s="38" t="s">
        <v>213</v>
      </c>
      <c r="B168" s="39" t="s">
        <v>50</v>
      </c>
      <c r="C168" s="40">
        <v>84.370962058028894</v>
      </c>
      <c r="D168" s="41">
        <f t="shared" si="24"/>
        <v>166</v>
      </c>
      <c r="E168" s="42">
        <v>0.13720849286460146</v>
      </c>
      <c r="F168" s="41">
        <v>185</v>
      </c>
      <c r="G168" s="43">
        <v>24.433219781510601</v>
      </c>
      <c r="H168" s="41">
        <f t="shared" si="25"/>
        <v>147</v>
      </c>
      <c r="I168" s="44">
        <v>0.12612238662915201</v>
      </c>
      <c r="J168" s="39">
        <f t="shared" si="26"/>
        <v>167</v>
      </c>
      <c r="K168" s="45">
        <v>30100</v>
      </c>
      <c r="L168" s="41">
        <v>221</v>
      </c>
      <c r="M168" s="42">
        <v>0.12803359567719957</v>
      </c>
      <c r="N168" s="41">
        <f t="shared" si="27"/>
        <v>171</v>
      </c>
      <c r="O168" s="42">
        <v>0.19600000000000001</v>
      </c>
      <c r="P168" s="41">
        <f t="shared" si="28"/>
        <v>177</v>
      </c>
      <c r="Q168" s="39">
        <v>181</v>
      </c>
      <c r="R168" s="40">
        <v>44588.3</v>
      </c>
      <c r="S168" s="41">
        <v>282</v>
      </c>
      <c r="T168" s="42">
        <v>0.59338416281443229</v>
      </c>
      <c r="U168" s="41">
        <v>294</v>
      </c>
      <c r="V168" s="46">
        <v>177.49850388988631</v>
      </c>
      <c r="W168" s="39">
        <v>183</v>
      </c>
      <c r="X168" s="47">
        <v>0.73099999999999998</v>
      </c>
      <c r="Y168" s="41">
        <v>279</v>
      </c>
      <c r="Z168" s="42">
        <v>0.14000000000000001</v>
      </c>
      <c r="AA168" s="41">
        <f t="shared" si="29"/>
        <v>172</v>
      </c>
      <c r="AB168" s="42">
        <v>0.13</v>
      </c>
      <c r="AC168" s="41">
        <f t="shared" si="30"/>
        <v>305</v>
      </c>
      <c r="AD168" s="48">
        <v>0.30459999999999998</v>
      </c>
      <c r="AE168" s="41">
        <f t="shared" si="31"/>
        <v>109</v>
      </c>
      <c r="AF168" s="35">
        <v>0</v>
      </c>
      <c r="AG168" s="49">
        <f t="shared" si="33"/>
        <v>198.08333333333334</v>
      </c>
      <c r="AH168" s="50">
        <v>228</v>
      </c>
    </row>
    <row r="169" spans="1:34" x14ac:dyDescent="0.35">
      <c r="A169" s="38" t="s">
        <v>214</v>
      </c>
      <c r="B169" s="39" t="s">
        <v>50</v>
      </c>
      <c r="C169" s="40">
        <v>84.047190475157763</v>
      </c>
      <c r="D169" s="41">
        <f t="shared" si="24"/>
        <v>167</v>
      </c>
      <c r="E169" s="42">
        <v>0.13817571926203071</v>
      </c>
      <c r="F169" s="41">
        <v>192</v>
      </c>
      <c r="G169" s="43">
        <v>31.5542929019106</v>
      </c>
      <c r="H169" s="41">
        <f t="shared" si="25"/>
        <v>58</v>
      </c>
      <c r="I169" s="44">
        <v>0.12999599944604801</v>
      </c>
      <c r="J169" s="39">
        <f t="shared" si="26"/>
        <v>159</v>
      </c>
      <c r="K169" s="45">
        <v>29800</v>
      </c>
      <c r="L169" s="41">
        <v>215</v>
      </c>
      <c r="M169" s="42">
        <v>0.11877859946650474</v>
      </c>
      <c r="N169" s="41">
        <f t="shared" si="27"/>
        <v>199</v>
      </c>
      <c r="O169" s="42">
        <v>0.16300000000000001</v>
      </c>
      <c r="P169" s="41">
        <f t="shared" si="28"/>
        <v>246</v>
      </c>
      <c r="Q169" s="39">
        <v>200</v>
      </c>
      <c r="R169" s="40">
        <v>30807.599999999999</v>
      </c>
      <c r="S169" s="41">
        <v>210</v>
      </c>
      <c r="T169" s="42">
        <v>0.42361189217560824</v>
      </c>
      <c r="U169" s="41">
        <v>182</v>
      </c>
      <c r="V169" s="46">
        <v>157.5442247658689</v>
      </c>
      <c r="W169" s="39">
        <v>212</v>
      </c>
      <c r="X169" s="47">
        <v>0.68900000000000006</v>
      </c>
      <c r="Y169" s="41">
        <v>199</v>
      </c>
      <c r="Z169" s="42">
        <v>0.129</v>
      </c>
      <c r="AA169" s="41">
        <f t="shared" si="29"/>
        <v>219</v>
      </c>
      <c r="AB169" s="42">
        <v>0.182</v>
      </c>
      <c r="AC169" s="41">
        <f t="shared" si="30"/>
        <v>142</v>
      </c>
      <c r="AD169" s="48">
        <v>0.25480000000000003</v>
      </c>
      <c r="AE169" s="41">
        <f t="shared" si="31"/>
        <v>206</v>
      </c>
      <c r="AF169" s="35">
        <v>0</v>
      </c>
      <c r="AG169" s="49">
        <f t="shared" si="33"/>
        <v>187.75</v>
      </c>
      <c r="AH169" s="50">
        <v>205</v>
      </c>
    </row>
    <row r="170" spans="1:34" x14ac:dyDescent="0.35">
      <c r="A170" s="38" t="s">
        <v>215</v>
      </c>
      <c r="B170" s="39" t="s">
        <v>42</v>
      </c>
      <c r="C170" s="40">
        <v>84.024504555732761</v>
      </c>
      <c r="D170" s="41">
        <f t="shared" si="24"/>
        <v>168</v>
      </c>
      <c r="E170" s="42">
        <v>0.15168658136829863</v>
      </c>
      <c r="F170" s="41">
        <v>271</v>
      </c>
      <c r="G170" s="43">
        <v>24.2</v>
      </c>
      <c r="H170" s="41">
        <f t="shared" si="25"/>
        <v>155</v>
      </c>
      <c r="I170" s="44">
        <v>0.13446085010841499</v>
      </c>
      <c r="J170" s="39">
        <f t="shared" si="26"/>
        <v>147</v>
      </c>
      <c r="K170" s="45">
        <v>32300</v>
      </c>
      <c r="L170" s="41">
        <v>260</v>
      </c>
      <c r="M170" s="42">
        <v>0.12885327030977206</v>
      </c>
      <c r="N170" s="41">
        <f t="shared" si="27"/>
        <v>167</v>
      </c>
      <c r="O170" s="42">
        <v>0.19800000000000001</v>
      </c>
      <c r="P170" s="41">
        <f t="shared" si="28"/>
        <v>174</v>
      </c>
      <c r="Q170" s="39">
        <v>158</v>
      </c>
      <c r="R170" s="40">
        <v>25832</v>
      </c>
      <c r="S170" s="41">
        <v>147</v>
      </c>
      <c r="T170" s="42">
        <v>0.24</v>
      </c>
      <c r="U170" s="41">
        <v>33</v>
      </c>
      <c r="V170" s="51">
        <v>162.47771836007129</v>
      </c>
      <c r="W170" s="39">
        <v>206</v>
      </c>
      <c r="X170" s="47">
        <v>0.69299999999999995</v>
      </c>
      <c r="Y170" s="41">
        <v>208</v>
      </c>
      <c r="Z170" s="42">
        <v>0.17</v>
      </c>
      <c r="AA170" s="41">
        <f t="shared" si="29"/>
        <v>99</v>
      </c>
      <c r="AB170" s="42">
        <v>0.14000000000000001</v>
      </c>
      <c r="AC170" s="41">
        <f t="shared" si="30"/>
        <v>282</v>
      </c>
      <c r="AD170" s="48">
        <v>0.187</v>
      </c>
      <c r="AE170" s="41">
        <f t="shared" si="31"/>
        <v>315</v>
      </c>
      <c r="AF170" s="35">
        <v>0</v>
      </c>
      <c r="AG170" s="49">
        <f t="shared" si="33"/>
        <v>178.16666666666666</v>
      </c>
      <c r="AH170" s="50">
        <v>189</v>
      </c>
    </row>
    <row r="171" spans="1:34" x14ac:dyDescent="0.35">
      <c r="A171" s="38" t="s">
        <v>216</v>
      </c>
      <c r="B171" s="39" t="s">
        <v>103</v>
      </c>
      <c r="C171" s="40">
        <v>83.561178431023606</v>
      </c>
      <c r="D171" s="41">
        <f t="shared" si="24"/>
        <v>169</v>
      </c>
      <c r="E171" s="42">
        <v>0.13255888996450468</v>
      </c>
      <c r="F171" s="41">
        <v>157</v>
      </c>
      <c r="G171" s="43">
        <v>26.316782881148502</v>
      </c>
      <c r="H171" s="41">
        <f t="shared" si="25"/>
        <v>114</v>
      </c>
      <c r="I171" s="44">
        <v>0.158948512965494</v>
      </c>
      <c r="J171" s="39">
        <f t="shared" si="26"/>
        <v>89</v>
      </c>
      <c r="K171" s="45">
        <v>27700</v>
      </c>
      <c r="L171" s="41">
        <v>157</v>
      </c>
      <c r="M171" s="42">
        <v>0.14208366364131519</v>
      </c>
      <c r="N171" s="41">
        <f t="shared" si="27"/>
        <v>148</v>
      </c>
      <c r="O171" s="42">
        <v>0.13800000000000001</v>
      </c>
      <c r="P171" s="41">
        <f t="shared" si="28"/>
        <v>286</v>
      </c>
      <c r="Q171" s="39">
        <v>146</v>
      </c>
      <c r="R171" s="40">
        <v>46578.8</v>
      </c>
      <c r="S171" s="41">
        <v>287</v>
      </c>
      <c r="T171" s="42">
        <v>0.47559278350515455</v>
      </c>
      <c r="U171" s="41">
        <v>236</v>
      </c>
      <c r="V171" s="46">
        <v>208.67709815078237</v>
      </c>
      <c r="W171" s="39">
        <v>139</v>
      </c>
      <c r="X171" s="47">
        <v>0.65</v>
      </c>
      <c r="Y171" s="41">
        <v>123</v>
      </c>
      <c r="Z171" s="42">
        <v>0.156</v>
      </c>
      <c r="AA171" s="41">
        <f t="shared" si="29"/>
        <v>123</v>
      </c>
      <c r="AB171" s="42">
        <v>0.19500000000000001</v>
      </c>
      <c r="AC171" s="41">
        <f t="shared" si="30"/>
        <v>109</v>
      </c>
      <c r="AD171" s="48">
        <v>0.25</v>
      </c>
      <c r="AE171" s="41">
        <f t="shared" si="31"/>
        <v>220</v>
      </c>
      <c r="AF171" s="35">
        <v>0</v>
      </c>
      <c r="AG171" s="49">
        <f t="shared" si="33"/>
        <v>176.16666666666666</v>
      </c>
      <c r="AH171" s="50">
        <v>182</v>
      </c>
    </row>
    <row r="172" spans="1:34" x14ac:dyDescent="0.35">
      <c r="A172" s="38" t="s">
        <v>217</v>
      </c>
      <c r="B172" s="39" t="s">
        <v>48</v>
      </c>
      <c r="C172" s="40">
        <v>83.395724686322097</v>
      </c>
      <c r="D172" s="41">
        <f t="shared" si="24"/>
        <v>170</v>
      </c>
      <c r="E172" s="42">
        <v>0.12824084823156101</v>
      </c>
      <c r="F172" s="41">
        <v>130</v>
      </c>
      <c r="G172" s="43">
        <v>26.333453813187401</v>
      </c>
      <c r="H172" s="41">
        <f t="shared" si="25"/>
        <v>113</v>
      </c>
      <c r="I172" s="44">
        <v>0.11568995816533199</v>
      </c>
      <c r="J172" s="39">
        <f t="shared" si="26"/>
        <v>200</v>
      </c>
      <c r="K172" s="45">
        <v>29700</v>
      </c>
      <c r="L172" s="41">
        <v>212</v>
      </c>
      <c r="M172" s="42">
        <v>0.12518717405896629</v>
      </c>
      <c r="N172" s="41">
        <f t="shared" si="27"/>
        <v>181</v>
      </c>
      <c r="O172" s="42">
        <v>0.185</v>
      </c>
      <c r="P172" s="41">
        <f t="shared" si="28"/>
        <v>198</v>
      </c>
      <c r="Q172" s="39">
        <v>165</v>
      </c>
      <c r="R172" s="40">
        <v>27212.5</v>
      </c>
      <c r="S172" s="41">
        <v>173</v>
      </c>
      <c r="T172" s="42">
        <v>0.46847362168346018</v>
      </c>
      <c r="U172" s="41">
        <v>231</v>
      </c>
      <c r="V172" s="46">
        <v>172.29729729729729</v>
      </c>
      <c r="W172" s="39">
        <v>193</v>
      </c>
      <c r="X172" s="47">
        <v>0.65099999999999991</v>
      </c>
      <c r="Y172" s="41">
        <v>126</v>
      </c>
      <c r="Z172" s="42">
        <v>0.13300000000000001</v>
      </c>
      <c r="AA172" s="41">
        <f t="shared" si="29"/>
        <v>195</v>
      </c>
      <c r="AB172" s="42">
        <v>0.21600000000000003</v>
      </c>
      <c r="AC172" s="41">
        <f t="shared" si="30"/>
        <v>78</v>
      </c>
      <c r="AD172" s="48">
        <v>0.27799999999999997</v>
      </c>
      <c r="AE172" s="41">
        <f t="shared" si="31"/>
        <v>154</v>
      </c>
      <c r="AF172" s="35">
        <v>0</v>
      </c>
      <c r="AG172" s="49">
        <f t="shared" si="33"/>
        <v>176.33333333333334</v>
      </c>
      <c r="AH172" s="50">
        <v>184</v>
      </c>
    </row>
    <row r="173" spans="1:34" x14ac:dyDescent="0.35">
      <c r="A173" s="38" t="s">
        <v>218</v>
      </c>
      <c r="B173" s="39" t="s">
        <v>57</v>
      </c>
      <c r="C173" s="40">
        <v>83.289103811601905</v>
      </c>
      <c r="D173" s="41">
        <f t="shared" si="24"/>
        <v>171</v>
      </c>
      <c r="E173" s="42">
        <v>0.14975218314845409</v>
      </c>
      <c r="F173" s="41">
        <v>264</v>
      </c>
      <c r="G173" s="43">
        <v>30.862377385936998</v>
      </c>
      <c r="H173" s="41">
        <f t="shared" si="25"/>
        <v>64</v>
      </c>
      <c r="I173" s="44">
        <v>0.105125295296929</v>
      </c>
      <c r="J173" s="39">
        <f t="shared" si="26"/>
        <v>231</v>
      </c>
      <c r="K173" s="45">
        <v>26300</v>
      </c>
      <c r="L173" s="41">
        <v>102</v>
      </c>
      <c r="M173" s="42">
        <v>0.13114544632501818</v>
      </c>
      <c r="N173" s="41">
        <f t="shared" si="27"/>
        <v>161</v>
      </c>
      <c r="O173" s="42">
        <v>0.19699999999999998</v>
      </c>
      <c r="P173" s="41">
        <f t="shared" si="28"/>
        <v>175</v>
      </c>
      <c r="Q173" s="39">
        <v>155</v>
      </c>
      <c r="R173" s="40">
        <v>23922.7</v>
      </c>
      <c r="S173" s="41">
        <v>109</v>
      </c>
      <c r="T173" s="42">
        <v>0.32482845269160143</v>
      </c>
      <c r="U173" s="41">
        <v>83</v>
      </c>
      <c r="V173" s="46">
        <v>157.4642126789366</v>
      </c>
      <c r="W173" s="39">
        <v>213</v>
      </c>
      <c r="X173" s="47">
        <v>0.69799999999999995</v>
      </c>
      <c r="Y173" s="41">
        <v>217</v>
      </c>
      <c r="Z173" s="42">
        <v>0.13900000000000001</v>
      </c>
      <c r="AA173" s="41">
        <f t="shared" si="29"/>
        <v>178</v>
      </c>
      <c r="AB173" s="42">
        <v>0.16300000000000001</v>
      </c>
      <c r="AC173" s="41">
        <f t="shared" si="30"/>
        <v>201</v>
      </c>
      <c r="AD173" s="48">
        <v>0.23599999999999999</v>
      </c>
      <c r="AE173" s="41">
        <f t="shared" si="31"/>
        <v>257</v>
      </c>
      <c r="AF173" s="35">
        <v>0</v>
      </c>
      <c r="AG173" s="49">
        <f t="shared" si="33"/>
        <v>161.5</v>
      </c>
      <c r="AH173" s="50">
        <v>163</v>
      </c>
    </row>
    <row r="174" spans="1:34" x14ac:dyDescent="0.35">
      <c r="A174" s="38" t="s">
        <v>219</v>
      </c>
      <c r="B174" s="39" t="s">
        <v>42</v>
      </c>
      <c r="C174" s="40">
        <v>82.747714252798914</v>
      </c>
      <c r="D174" s="41">
        <f t="shared" si="24"/>
        <v>172</v>
      </c>
      <c r="E174" s="42">
        <v>0.15225920769522847</v>
      </c>
      <c r="F174" s="41">
        <v>274</v>
      </c>
      <c r="G174" s="43">
        <v>22.4123665992899</v>
      </c>
      <c r="H174" s="41">
        <f t="shared" si="25"/>
        <v>189</v>
      </c>
      <c r="I174" s="44">
        <v>0.122227002972093</v>
      </c>
      <c r="J174" s="39">
        <f t="shared" si="26"/>
        <v>177</v>
      </c>
      <c r="K174" s="45">
        <v>27600</v>
      </c>
      <c r="L174" s="41">
        <v>154</v>
      </c>
      <c r="M174" s="42">
        <v>0.11601017982258623</v>
      </c>
      <c r="N174" s="41">
        <f t="shared" si="27"/>
        <v>205</v>
      </c>
      <c r="O174" s="42">
        <v>0.183</v>
      </c>
      <c r="P174" s="41">
        <f t="shared" si="28"/>
        <v>204</v>
      </c>
      <c r="Q174" s="39">
        <v>212</v>
      </c>
      <c r="R174" s="40">
        <v>21467.7</v>
      </c>
      <c r="S174" s="41">
        <v>76</v>
      </c>
      <c r="T174" s="42">
        <v>0.55300875895802526</v>
      </c>
      <c r="U174" s="41">
        <v>279</v>
      </c>
      <c r="V174" s="46">
        <v>188.2091212458287</v>
      </c>
      <c r="W174" s="39">
        <v>164</v>
      </c>
      <c r="X174" s="47">
        <v>0.72799999999999998</v>
      </c>
      <c r="Y174" s="41">
        <v>271</v>
      </c>
      <c r="Z174" s="42">
        <v>0.13200000000000001</v>
      </c>
      <c r="AA174" s="41">
        <f t="shared" si="29"/>
        <v>205</v>
      </c>
      <c r="AB174" s="42">
        <v>0.13900000000000001</v>
      </c>
      <c r="AC174" s="41">
        <f t="shared" si="30"/>
        <v>285</v>
      </c>
      <c r="AD174" s="48">
        <v>0.25260000000000005</v>
      </c>
      <c r="AE174" s="41">
        <f t="shared" si="31"/>
        <v>212</v>
      </c>
      <c r="AF174" s="35">
        <v>0</v>
      </c>
      <c r="AG174" s="49">
        <f t="shared" si="33"/>
        <v>192.91666666666666</v>
      </c>
      <c r="AH174" s="50">
        <v>218</v>
      </c>
    </row>
    <row r="175" spans="1:34" x14ac:dyDescent="0.35">
      <c r="A175" s="38" t="s">
        <v>220</v>
      </c>
      <c r="B175" s="39" t="s">
        <v>53</v>
      </c>
      <c r="C175" s="40">
        <v>82.15528621144847</v>
      </c>
      <c r="D175" s="41">
        <f t="shared" si="24"/>
        <v>173</v>
      </c>
      <c r="E175" s="42">
        <v>0.13905930470347649</v>
      </c>
      <c r="F175" s="41">
        <v>205</v>
      </c>
      <c r="G175" s="43">
        <v>29.601184047361901</v>
      </c>
      <c r="H175" s="41">
        <f t="shared" si="25"/>
        <v>77</v>
      </c>
      <c r="I175" s="44">
        <v>0.108308816113313</v>
      </c>
      <c r="J175" s="39">
        <f t="shared" si="26"/>
        <v>223</v>
      </c>
      <c r="K175" s="45">
        <v>26300</v>
      </c>
      <c r="L175" s="41">
        <v>102</v>
      </c>
      <c r="M175" s="42">
        <v>0.1373094923796952</v>
      </c>
      <c r="N175" s="41">
        <f t="shared" si="27"/>
        <v>153</v>
      </c>
      <c r="O175" s="42">
        <v>0.191</v>
      </c>
      <c r="P175" s="41">
        <f t="shared" si="28"/>
        <v>189</v>
      </c>
      <c r="Q175" s="39"/>
      <c r="R175" s="40">
        <v>31847.200000000001</v>
      </c>
      <c r="S175" s="41">
        <v>217</v>
      </c>
      <c r="T175" s="42">
        <v>0.48586585546817029</v>
      </c>
      <c r="U175" s="41">
        <v>245</v>
      </c>
      <c r="V175" s="46">
        <v>174.28571428571431</v>
      </c>
      <c r="W175" s="39">
        <v>190</v>
      </c>
      <c r="X175" s="47">
        <v>0.72199999999999986</v>
      </c>
      <c r="Y175" s="41">
        <v>256</v>
      </c>
      <c r="Z175" s="42">
        <v>0.14499999999999999</v>
      </c>
      <c r="AA175" s="41">
        <f t="shared" si="29"/>
        <v>151</v>
      </c>
      <c r="AB175" s="42">
        <v>0.13300000000000001</v>
      </c>
      <c r="AC175" s="41">
        <f t="shared" si="30"/>
        <v>300</v>
      </c>
      <c r="AD175" s="48">
        <v>0.24619999999999997</v>
      </c>
      <c r="AE175" s="41">
        <f t="shared" si="31"/>
        <v>228</v>
      </c>
      <c r="AF175" s="35">
        <v>2</v>
      </c>
      <c r="AG175" s="49">
        <f>(D175+H175+J175+L175+P175+N175+S175+U175+W175+Y175+AE175)/11</f>
        <v>186.63636363636363</v>
      </c>
      <c r="AH175" s="50">
        <v>202</v>
      </c>
    </row>
    <row r="176" spans="1:34" x14ac:dyDescent="0.35">
      <c r="A176" s="38" t="s">
        <v>221</v>
      </c>
      <c r="B176" s="39" t="s">
        <v>57</v>
      </c>
      <c r="C176" s="40">
        <v>81.933592521294941</v>
      </c>
      <c r="D176" s="41">
        <f t="shared" si="24"/>
        <v>174</v>
      </c>
      <c r="E176" s="42">
        <v>0.14496314496314497</v>
      </c>
      <c r="F176" s="41">
        <v>243</v>
      </c>
      <c r="G176" s="43">
        <v>22.647491790284199</v>
      </c>
      <c r="H176" s="41">
        <f t="shared" si="25"/>
        <v>185</v>
      </c>
      <c r="I176" s="44">
        <v>8.1483809918317801E-2</v>
      </c>
      <c r="J176" s="39">
        <f t="shared" si="26"/>
        <v>294</v>
      </c>
      <c r="K176" s="45">
        <v>27500</v>
      </c>
      <c r="L176" s="41">
        <v>150</v>
      </c>
      <c r="M176" s="42">
        <v>0.12871324500811535</v>
      </c>
      <c r="N176" s="41">
        <f t="shared" si="27"/>
        <v>168</v>
      </c>
      <c r="O176" s="42">
        <v>0.34700000000000003</v>
      </c>
      <c r="P176" s="41">
        <f t="shared" si="28"/>
        <v>1</v>
      </c>
      <c r="Q176" s="39">
        <v>154</v>
      </c>
      <c r="R176" s="40">
        <v>20001.2</v>
      </c>
      <c r="S176" s="41">
        <v>51</v>
      </c>
      <c r="T176" s="42">
        <v>0.51103947448452036</v>
      </c>
      <c r="U176" s="41">
        <v>259</v>
      </c>
      <c r="V176" s="46">
        <v>161.95652173913044</v>
      </c>
      <c r="W176" s="39">
        <v>209</v>
      </c>
      <c r="X176" s="47">
        <v>0.71200000000000008</v>
      </c>
      <c r="Y176" s="41">
        <v>235</v>
      </c>
      <c r="Z176" s="42">
        <v>0.109</v>
      </c>
      <c r="AA176" s="41">
        <f t="shared" si="29"/>
        <v>271</v>
      </c>
      <c r="AB176" s="42">
        <v>0.17899999999999999</v>
      </c>
      <c r="AC176" s="41">
        <f t="shared" si="30"/>
        <v>151</v>
      </c>
      <c r="AD176" s="48">
        <v>0.19140000000000001</v>
      </c>
      <c r="AE176" s="41">
        <f t="shared" si="31"/>
        <v>311</v>
      </c>
      <c r="AF176" s="35">
        <v>1</v>
      </c>
      <c r="AG176" s="49">
        <f t="shared" ref="AG176:AG182" si="34">(D176+H176+J176+L176+P176+Q176+N176+S176+U176+W176+Y176+AE176)/12</f>
        <v>182.58333333333334</v>
      </c>
      <c r="AH176" s="50">
        <v>196</v>
      </c>
    </row>
    <row r="177" spans="1:34" x14ac:dyDescent="0.35">
      <c r="A177" s="38" t="s">
        <v>222</v>
      </c>
      <c r="B177" s="39" t="s">
        <v>48</v>
      </c>
      <c r="C177" s="40">
        <v>81.889201084926341</v>
      </c>
      <c r="D177" s="41">
        <f t="shared" si="24"/>
        <v>175</v>
      </c>
      <c r="E177" s="42">
        <v>0.15251884172947244</v>
      </c>
      <c r="F177" s="41">
        <v>275</v>
      </c>
      <c r="G177" s="43">
        <v>14.454856994364199</v>
      </c>
      <c r="H177" s="41">
        <f t="shared" si="25"/>
        <v>293</v>
      </c>
      <c r="I177" s="44">
        <v>9.8767819195387394E-2</v>
      </c>
      <c r="J177" s="39">
        <f t="shared" si="26"/>
        <v>249</v>
      </c>
      <c r="K177" s="45">
        <v>34600</v>
      </c>
      <c r="L177" s="41">
        <v>287</v>
      </c>
      <c r="M177" s="42">
        <v>8.3334686784362774E-2</v>
      </c>
      <c r="N177" s="41">
        <f t="shared" si="27"/>
        <v>293</v>
      </c>
      <c r="O177" s="42">
        <v>0.27</v>
      </c>
      <c r="P177" s="41">
        <f t="shared" si="28"/>
        <v>41</v>
      </c>
      <c r="Q177" s="39">
        <v>266</v>
      </c>
      <c r="R177" s="40">
        <v>44939</v>
      </c>
      <c r="S177" s="41">
        <v>283</v>
      </c>
      <c r="T177" s="42">
        <v>0.60909743991640553</v>
      </c>
      <c r="U177" s="41">
        <v>297</v>
      </c>
      <c r="V177" s="46">
        <v>215.71753986332575</v>
      </c>
      <c r="W177" s="39">
        <v>132</v>
      </c>
      <c r="X177" s="47">
        <v>0.72599999999999998</v>
      </c>
      <c r="Y177" s="41">
        <v>268</v>
      </c>
      <c r="Z177" s="42">
        <v>0.113</v>
      </c>
      <c r="AA177" s="41">
        <f t="shared" si="29"/>
        <v>260</v>
      </c>
      <c r="AB177" s="42">
        <v>0.161</v>
      </c>
      <c r="AC177" s="41">
        <f t="shared" si="30"/>
        <v>207</v>
      </c>
      <c r="AD177" s="48">
        <v>0.35900000000000004</v>
      </c>
      <c r="AE177" s="41">
        <f t="shared" si="31"/>
        <v>53</v>
      </c>
      <c r="AF177" s="35">
        <v>0</v>
      </c>
      <c r="AG177" s="49">
        <f t="shared" si="34"/>
        <v>219.75</v>
      </c>
      <c r="AH177" s="50">
        <v>265</v>
      </c>
    </row>
    <row r="178" spans="1:34" x14ac:dyDescent="0.35">
      <c r="A178" s="38" t="s">
        <v>223</v>
      </c>
      <c r="B178" s="39" t="s">
        <v>48</v>
      </c>
      <c r="C178" s="40">
        <v>81.824141604523476</v>
      </c>
      <c r="D178" s="41">
        <f t="shared" si="24"/>
        <v>176</v>
      </c>
      <c r="E178" s="42">
        <v>0.12218327491236855</v>
      </c>
      <c r="F178" s="41">
        <v>90</v>
      </c>
      <c r="G178" s="43">
        <v>25.321642219126399</v>
      </c>
      <c r="H178" s="41">
        <f t="shared" si="25"/>
        <v>128</v>
      </c>
      <c r="I178" s="44">
        <v>0.116971677779115</v>
      </c>
      <c r="J178" s="39">
        <f t="shared" si="26"/>
        <v>195</v>
      </c>
      <c r="K178" s="45">
        <v>33100</v>
      </c>
      <c r="L178" s="41">
        <v>272</v>
      </c>
      <c r="M178" s="42">
        <v>0.12193722855035646</v>
      </c>
      <c r="N178" s="41">
        <f t="shared" si="27"/>
        <v>190</v>
      </c>
      <c r="O178" s="42">
        <v>9.6999999999999989E-2</v>
      </c>
      <c r="P178" s="41">
        <f t="shared" si="28"/>
        <v>315</v>
      </c>
      <c r="Q178" s="39">
        <v>178</v>
      </c>
      <c r="R178" s="40">
        <v>33497</v>
      </c>
      <c r="S178" s="41">
        <v>235</v>
      </c>
      <c r="T178" s="42">
        <v>0.69618941632449438</v>
      </c>
      <c r="U178" s="41">
        <v>307</v>
      </c>
      <c r="V178" s="46">
        <v>147.45547073791349</v>
      </c>
      <c r="W178" s="39">
        <v>239</v>
      </c>
      <c r="X178" s="47">
        <v>0.64500000000000002</v>
      </c>
      <c r="Y178" s="41">
        <v>116</v>
      </c>
      <c r="Z178" s="42">
        <v>0.21</v>
      </c>
      <c r="AA178" s="41">
        <f t="shared" si="29"/>
        <v>52</v>
      </c>
      <c r="AB178" s="42">
        <v>0.14400000000000002</v>
      </c>
      <c r="AC178" s="41">
        <f t="shared" si="30"/>
        <v>267</v>
      </c>
      <c r="AD178" s="48">
        <v>0.37859999999999999</v>
      </c>
      <c r="AE178" s="41">
        <f t="shared" si="31"/>
        <v>41</v>
      </c>
      <c r="AF178" s="35">
        <v>0</v>
      </c>
      <c r="AG178" s="49">
        <f t="shared" si="34"/>
        <v>199.33333333333334</v>
      </c>
      <c r="AH178" s="50">
        <v>232</v>
      </c>
    </row>
    <row r="179" spans="1:34" x14ac:dyDescent="0.35">
      <c r="A179" s="38" t="s">
        <v>224</v>
      </c>
      <c r="B179" s="39" t="s">
        <v>42</v>
      </c>
      <c r="C179" s="40">
        <v>81.815253198100365</v>
      </c>
      <c r="D179" s="41">
        <f t="shared" si="24"/>
        <v>177</v>
      </c>
      <c r="E179" s="42">
        <v>0.13044582751174902</v>
      </c>
      <c r="F179" s="41">
        <v>141</v>
      </c>
      <c r="G179" s="43">
        <v>24.316993837616501</v>
      </c>
      <c r="H179" s="41">
        <f t="shared" si="25"/>
        <v>149</v>
      </c>
      <c r="I179" s="44">
        <v>0.11117591638711</v>
      </c>
      <c r="J179" s="39">
        <f t="shared" si="26"/>
        <v>212</v>
      </c>
      <c r="K179" s="45">
        <v>26400</v>
      </c>
      <c r="L179" s="41">
        <v>106</v>
      </c>
      <c r="M179" s="42">
        <v>0.12327884525454905</v>
      </c>
      <c r="N179" s="41">
        <f t="shared" si="27"/>
        <v>187</v>
      </c>
      <c r="O179" s="42">
        <v>0.14800000000000002</v>
      </c>
      <c r="P179" s="41">
        <f t="shared" si="28"/>
        <v>275</v>
      </c>
      <c r="Q179" s="39">
        <v>149</v>
      </c>
      <c r="R179" s="40">
        <v>18569.599999999999</v>
      </c>
      <c r="S179" s="41">
        <v>28</v>
      </c>
      <c r="T179" s="42">
        <v>0.42407678976136509</v>
      </c>
      <c r="U179" s="41">
        <v>184</v>
      </c>
      <c r="V179" s="46">
        <v>175.56109725685783</v>
      </c>
      <c r="W179" s="39">
        <v>186</v>
      </c>
      <c r="X179" s="47">
        <v>0.74099999999999999</v>
      </c>
      <c r="Y179" s="41">
        <v>290</v>
      </c>
      <c r="Z179" s="42">
        <v>7.5999999999999998E-2</v>
      </c>
      <c r="AA179" s="41">
        <f t="shared" si="29"/>
        <v>317</v>
      </c>
      <c r="AB179" s="42">
        <v>0.182</v>
      </c>
      <c r="AC179" s="41">
        <f t="shared" si="30"/>
        <v>142</v>
      </c>
      <c r="AD179" s="48">
        <v>0.26559999999999995</v>
      </c>
      <c r="AE179" s="41">
        <f t="shared" si="31"/>
        <v>179</v>
      </c>
      <c r="AF179" s="35">
        <v>1</v>
      </c>
      <c r="AG179" s="49">
        <f t="shared" si="34"/>
        <v>176.83333333333334</v>
      </c>
      <c r="AH179" s="50">
        <v>186</v>
      </c>
    </row>
    <row r="180" spans="1:34" x14ac:dyDescent="0.35">
      <c r="A180" s="38" t="s">
        <v>225</v>
      </c>
      <c r="B180" s="39" t="s">
        <v>38</v>
      </c>
      <c r="C180" s="40">
        <v>81.712357335153371</v>
      </c>
      <c r="D180" s="41">
        <f t="shared" si="24"/>
        <v>178</v>
      </c>
      <c r="E180" s="42">
        <v>0.12701358965860127</v>
      </c>
      <c r="F180" s="41">
        <v>121</v>
      </c>
      <c r="G180" s="43">
        <v>10.941926537421899</v>
      </c>
      <c r="H180" s="41">
        <f t="shared" si="25"/>
        <v>312</v>
      </c>
      <c r="I180" s="44">
        <v>0.19947313780491499</v>
      </c>
      <c r="J180" s="39">
        <f t="shared" si="26"/>
        <v>20</v>
      </c>
      <c r="K180" s="45">
        <v>40600</v>
      </c>
      <c r="L180" s="41">
        <v>312</v>
      </c>
      <c r="M180" s="42">
        <v>0.15664288693523137</v>
      </c>
      <c r="N180" s="41">
        <f t="shared" si="27"/>
        <v>117</v>
      </c>
      <c r="O180" s="42">
        <v>0.255</v>
      </c>
      <c r="P180" s="41">
        <f t="shared" si="28"/>
        <v>66</v>
      </c>
      <c r="Q180" s="39">
        <v>75</v>
      </c>
      <c r="R180" s="40">
        <v>155558.9</v>
      </c>
      <c r="S180" s="41">
        <v>316</v>
      </c>
      <c r="T180" s="42">
        <v>0.79694225208287595</v>
      </c>
      <c r="U180" s="41">
        <v>314</v>
      </c>
      <c r="V180" s="46">
        <v>397.40975475337558</v>
      </c>
      <c r="W180" s="39">
        <v>9</v>
      </c>
      <c r="X180" s="47">
        <v>0.30399999999999999</v>
      </c>
      <c r="Y180" s="41">
        <v>5</v>
      </c>
      <c r="Z180" s="42">
        <v>0.33700000000000002</v>
      </c>
      <c r="AA180" s="41">
        <f t="shared" si="29"/>
        <v>5</v>
      </c>
      <c r="AB180" s="42">
        <v>0.35899999999999999</v>
      </c>
      <c r="AC180" s="41">
        <f t="shared" si="30"/>
        <v>10</v>
      </c>
      <c r="AD180" s="48">
        <v>0.52039999999999997</v>
      </c>
      <c r="AE180" s="41">
        <f t="shared" si="31"/>
        <v>4</v>
      </c>
      <c r="AF180" s="35">
        <v>4</v>
      </c>
      <c r="AG180" s="49">
        <f t="shared" si="34"/>
        <v>144</v>
      </c>
      <c r="AH180" s="50">
        <v>126</v>
      </c>
    </row>
    <row r="181" spans="1:34" x14ac:dyDescent="0.35">
      <c r="A181" s="38" t="s">
        <v>226</v>
      </c>
      <c r="B181" s="39" t="s">
        <v>103</v>
      </c>
      <c r="C181" s="40">
        <v>81.693996746439339</v>
      </c>
      <c r="D181" s="41">
        <f t="shared" si="24"/>
        <v>179</v>
      </c>
      <c r="E181" s="42">
        <v>0.11222607771421426</v>
      </c>
      <c r="F181" s="41">
        <v>45</v>
      </c>
      <c r="G181" s="43">
        <v>27.581204941121801</v>
      </c>
      <c r="H181" s="41">
        <f t="shared" si="25"/>
        <v>99</v>
      </c>
      <c r="I181" s="44">
        <v>0.16449651560282</v>
      </c>
      <c r="J181" s="39">
        <f t="shared" si="26"/>
        <v>76</v>
      </c>
      <c r="K181" s="45">
        <v>29100</v>
      </c>
      <c r="L181" s="41">
        <v>194</v>
      </c>
      <c r="M181" s="42">
        <v>0.14530442754953762</v>
      </c>
      <c r="N181" s="41">
        <f t="shared" si="27"/>
        <v>141</v>
      </c>
      <c r="O181" s="42">
        <v>0.18</v>
      </c>
      <c r="P181" s="41">
        <f t="shared" si="28"/>
        <v>208</v>
      </c>
      <c r="Q181" s="39">
        <v>138</v>
      </c>
      <c r="R181" s="40">
        <v>37416.199999999997</v>
      </c>
      <c r="S181" s="41">
        <v>259</v>
      </c>
      <c r="T181" s="42">
        <v>0.54467123153032149</v>
      </c>
      <c r="U181" s="41">
        <v>278</v>
      </c>
      <c r="V181" s="46">
        <v>191.38025095471906</v>
      </c>
      <c r="W181" s="39">
        <v>159</v>
      </c>
      <c r="X181" s="47">
        <v>0.54899999999999993</v>
      </c>
      <c r="Y181" s="41">
        <v>43</v>
      </c>
      <c r="Z181" s="42">
        <v>0.187</v>
      </c>
      <c r="AA181" s="41">
        <f t="shared" si="29"/>
        <v>78</v>
      </c>
      <c r="AB181" s="42">
        <v>0.26400000000000001</v>
      </c>
      <c r="AC181" s="41">
        <f t="shared" si="30"/>
        <v>46</v>
      </c>
      <c r="AD181" s="48">
        <v>0.42580000000000001</v>
      </c>
      <c r="AE181" s="41">
        <f t="shared" si="31"/>
        <v>19</v>
      </c>
      <c r="AF181" s="35">
        <v>1</v>
      </c>
      <c r="AG181" s="49">
        <f t="shared" si="34"/>
        <v>149.41666666666666</v>
      </c>
      <c r="AH181" s="50">
        <v>141</v>
      </c>
    </row>
    <row r="182" spans="1:34" x14ac:dyDescent="0.35">
      <c r="A182" s="38" t="s">
        <v>227</v>
      </c>
      <c r="B182" s="39" t="s">
        <v>42</v>
      </c>
      <c r="C182" s="40">
        <v>81.411542805759339</v>
      </c>
      <c r="D182" s="41">
        <f t="shared" si="24"/>
        <v>180</v>
      </c>
      <c r="E182" s="42">
        <v>0.14022090517241378</v>
      </c>
      <c r="F182" s="41">
        <v>211</v>
      </c>
      <c r="G182" s="43">
        <v>25.879746904848101</v>
      </c>
      <c r="H182" s="41">
        <f t="shared" si="25"/>
        <v>119</v>
      </c>
      <c r="I182" s="44">
        <v>0.11773359307020299</v>
      </c>
      <c r="J182" s="39">
        <f t="shared" si="26"/>
        <v>192</v>
      </c>
      <c r="K182" s="45">
        <v>27600</v>
      </c>
      <c r="L182" s="41">
        <v>154</v>
      </c>
      <c r="M182" s="42">
        <v>0.11135967365200514</v>
      </c>
      <c r="N182" s="41">
        <f t="shared" si="27"/>
        <v>215</v>
      </c>
      <c r="O182" s="42">
        <v>0.20699999999999999</v>
      </c>
      <c r="P182" s="41">
        <f t="shared" si="28"/>
        <v>150</v>
      </c>
      <c r="Q182" s="39">
        <v>219</v>
      </c>
      <c r="R182" s="40">
        <v>37828.9</v>
      </c>
      <c r="S182" s="41">
        <v>264</v>
      </c>
      <c r="T182" s="42">
        <v>0.53300170266751246</v>
      </c>
      <c r="U182" s="41">
        <v>271</v>
      </c>
      <c r="V182" s="46">
        <v>153.80710659898477</v>
      </c>
      <c r="W182" s="39">
        <v>221</v>
      </c>
      <c r="X182" s="47">
        <v>0.76800000000000002</v>
      </c>
      <c r="Y182" s="41">
        <v>305</v>
      </c>
      <c r="Z182" s="42">
        <v>0.10400000000000001</v>
      </c>
      <c r="AA182" s="41">
        <f t="shared" si="29"/>
        <v>282</v>
      </c>
      <c r="AB182" s="42">
        <v>0.128</v>
      </c>
      <c r="AC182" s="41">
        <f t="shared" si="30"/>
        <v>306</v>
      </c>
      <c r="AD182" s="48">
        <v>0.23820000000000002</v>
      </c>
      <c r="AE182" s="41">
        <f t="shared" si="31"/>
        <v>248</v>
      </c>
      <c r="AF182" s="35">
        <v>0</v>
      </c>
      <c r="AG182" s="49">
        <f t="shared" si="34"/>
        <v>211.5</v>
      </c>
      <c r="AH182" s="50">
        <v>255</v>
      </c>
    </row>
    <row r="183" spans="1:34" x14ac:dyDescent="0.35">
      <c r="A183" s="38" t="s">
        <v>228</v>
      </c>
      <c r="B183" s="39" t="s">
        <v>53</v>
      </c>
      <c r="C183" s="40">
        <v>81.01747729776595</v>
      </c>
      <c r="D183" s="41">
        <f t="shared" si="24"/>
        <v>181</v>
      </c>
      <c r="E183" s="42">
        <v>0.14089153524299969</v>
      </c>
      <c r="F183" s="41">
        <v>216</v>
      </c>
      <c r="G183" s="43">
        <v>23.077073514168902</v>
      </c>
      <c r="H183" s="41">
        <f t="shared" si="25"/>
        <v>176</v>
      </c>
      <c r="I183" s="44">
        <v>0.110254618376266</v>
      </c>
      <c r="J183" s="39">
        <f t="shared" si="26"/>
        <v>216</v>
      </c>
      <c r="K183" s="45">
        <v>25300</v>
      </c>
      <c r="L183" s="41">
        <v>44</v>
      </c>
      <c r="M183" s="42">
        <v>0.15314962939784485</v>
      </c>
      <c r="N183" s="41">
        <f t="shared" si="27"/>
        <v>125</v>
      </c>
      <c r="O183" s="42">
        <v>0.24399999999999999</v>
      </c>
      <c r="P183" s="41">
        <f t="shared" si="28"/>
        <v>87</v>
      </c>
      <c r="Q183" s="39"/>
      <c r="R183" s="40">
        <v>21141.1</v>
      </c>
      <c r="S183" s="41">
        <v>72</v>
      </c>
      <c r="T183" s="42">
        <v>0.48847245883021007</v>
      </c>
      <c r="U183" s="41">
        <v>248</v>
      </c>
      <c r="V183" s="46">
        <v>129.11877394636014</v>
      </c>
      <c r="W183" s="39">
        <v>271</v>
      </c>
      <c r="X183" s="47">
        <v>0.70700000000000007</v>
      </c>
      <c r="Y183" s="41">
        <v>226</v>
      </c>
      <c r="Z183" s="42">
        <v>0.14300000000000002</v>
      </c>
      <c r="AA183" s="41">
        <f t="shared" si="29"/>
        <v>157</v>
      </c>
      <c r="AB183" s="42">
        <v>0.15</v>
      </c>
      <c r="AC183" s="41">
        <f t="shared" si="30"/>
        <v>250</v>
      </c>
      <c r="AD183" s="48">
        <v>0.21059999999999998</v>
      </c>
      <c r="AE183" s="41">
        <f t="shared" si="31"/>
        <v>300</v>
      </c>
      <c r="AF183" s="35">
        <v>2</v>
      </c>
      <c r="AG183" s="49">
        <f>(D183+H183+J183+L183+P183+N183+S183+U183+W183+Y183+AE183)/11</f>
        <v>176.90909090909091</v>
      </c>
      <c r="AH183" s="50">
        <v>187</v>
      </c>
    </row>
    <row r="184" spans="1:34" x14ac:dyDescent="0.35">
      <c r="A184" s="38" t="s">
        <v>229</v>
      </c>
      <c r="B184" s="39" t="s">
        <v>48</v>
      </c>
      <c r="C184" s="40">
        <v>80.695584212583029</v>
      </c>
      <c r="D184" s="41">
        <f t="shared" si="24"/>
        <v>182</v>
      </c>
      <c r="E184" s="42">
        <v>0.13005880318228988</v>
      </c>
      <c r="F184" s="41">
        <v>140</v>
      </c>
      <c r="G184" s="43">
        <v>20.469305346210401</v>
      </c>
      <c r="H184" s="41">
        <f t="shared" si="25"/>
        <v>214</v>
      </c>
      <c r="I184" s="44">
        <v>0.116930494543717</v>
      </c>
      <c r="J184" s="39">
        <f t="shared" si="26"/>
        <v>196</v>
      </c>
      <c r="K184" s="45">
        <v>32800</v>
      </c>
      <c r="L184" s="41">
        <v>267</v>
      </c>
      <c r="M184" s="42">
        <v>0.10417015575280522</v>
      </c>
      <c r="N184" s="41">
        <f t="shared" si="27"/>
        <v>233</v>
      </c>
      <c r="O184" s="42">
        <v>0.20499999999999999</v>
      </c>
      <c r="P184" s="41">
        <f t="shared" si="28"/>
        <v>153</v>
      </c>
      <c r="Q184" s="39">
        <v>199</v>
      </c>
      <c r="R184" s="40">
        <v>32652.1</v>
      </c>
      <c r="S184" s="41">
        <v>223</v>
      </c>
      <c r="T184" s="42">
        <v>0.48645427822356391</v>
      </c>
      <c r="U184" s="41">
        <v>247</v>
      </c>
      <c r="V184" s="46">
        <v>215.21997621878717</v>
      </c>
      <c r="W184" s="39">
        <v>133</v>
      </c>
      <c r="X184" s="47">
        <v>0.70300000000000007</v>
      </c>
      <c r="Y184" s="41">
        <v>221</v>
      </c>
      <c r="Z184" s="42">
        <v>0.14699999999999999</v>
      </c>
      <c r="AA184" s="41">
        <f t="shared" si="29"/>
        <v>145</v>
      </c>
      <c r="AB184" s="42">
        <v>0.151</v>
      </c>
      <c r="AC184" s="41">
        <f t="shared" si="30"/>
        <v>246</v>
      </c>
      <c r="AD184" s="48">
        <v>0.39739999999999998</v>
      </c>
      <c r="AE184" s="41">
        <f t="shared" si="31"/>
        <v>33</v>
      </c>
      <c r="AF184" s="35">
        <v>0</v>
      </c>
      <c r="AG184" s="49">
        <f>(D184+H184+J184+L184+P184+Q184+N184+S184+U184+W184+Y184+AE184)/12</f>
        <v>191.75</v>
      </c>
      <c r="AH184" s="50">
        <v>216</v>
      </c>
    </row>
    <row r="185" spans="1:34" x14ac:dyDescent="0.35">
      <c r="A185" s="38" t="s">
        <v>230</v>
      </c>
      <c r="B185" s="39" t="s">
        <v>53</v>
      </c>
      <c r="C185" s="40">
        <v>80.628506339355098</v>
      </c>
      <c r="D185" s="41">
        <f t="shared" si="24"/>
        <v>183</v>
      </c>
      <c r="E185" s="42">
        <v>0.13123844731977818</v>
      </c>
      <c r="F185" s="41">
        <v>150</v>
      </c>
      <c r="G185" s="43">
        <v>32.468569360316003</v>
      </c>
      <c r="H185" s="41">
        <f t="shared" si="25"/>
        <v>49</v>
      </c>
      <c r="I185" s="44">
        <v>0.10975987029817599</v>
      </c>
      <c r="J185" s="39">
        <f t="shared" si="26"/>
        <v>217</v>
      </c>
      <c r="K185" s="45">
        <v>25400</v>
      </c>
      <c r="L185" s="41">
        <v>50</v>
      </c>
      <c r="M185" s="42">
        <v>0.15038802601743723</v>
      </c>
      <c r="N185" s="41">
        <f t="shared" si="27"/>
        <v>127</v>
      </c>
      <c r="O185" s="42">
        <v>0.24100000000000002</v>
      </c>
      <c r="P185" s="41">
        <f t="shared" si="28"/>
        <v>92</v>
      </c>
      <c r="Q185" s="39"/>
      <c r="R185" s="40">
        <v>19061.8</v>
      </c>
      <c r="S185" s="41">
        <v>34</v>
      </c>
      <c r="T185" s="42">
        <v>0.45815846369070323</v>
      </c>
      <c r="U185" s="41">
        <v>219</v>
      </c>
      <c r="V185" s="46">
        <v>148.04347826086956</v>
      </c>
      <c r="W185" s="39">
        <v>237</v>
      </c>
      <c r="X185" s="47">
        <v>0.69</v>
      </c>
      <c r="Y185" s="41">
        <v>201</v>
      </c>
      <c r="Z185" s="42">
        <v>0.12</v>
      </c>
      <c r="AA185" s="41">
        <f t="shared" si="29"/>
        <v>246</v>
      </c>
      <c r="AB185" s="42">
        <v>0.191</v>
      </c>
      <c r="AC185" s="41">
        <f t="shared" si="30"/>
        <v>121</v>
      </c>
      <c r="AD185" s="48">
        <v>0.2646</v>
      </c>
      <c r="AE185" s="41">
        <f t="shared" si="31"/>
        <v>180</v>
      </c>
      <c r="AF185" s="35">
        <v>2</v>
      </c>
      <c r="AG185" s="49">
        <f>(D185+H185+J185+L185+P185+N185+S185+U185+W185+Y185+AE185)/11</f>
        <v>144.45454545454547</v>
      </c>
      <c r="AH185" s="50">
        <v>128</v>
      </c>
    </row>
    <row r="186" spans="1:34" x14ac:dyDescent="0.35">
      <c r="A186" s="38" t="s">
        <v>231</v>
      </c>
      <c r="B186" s="39" t="s">
        <v>48</v>
      </c>
      <c r="C186" s="40">
        <v>80.427249739992803</v>
      </c>
      <c r="D186" s="41">
        <f t="shared" si="24"/>
        <v>184</v>
      </c>
      <c r="E186" s="42">
        <v>0.14475700189985904</v>
      </c>
      <c r="F186" s="41">
        <v>242</v>
      </c>
      <c r="G186" s="43">
        <v>25.088846060952601</v>
      </c>
      <c r="H186" s="41">
        <f t="shared" si="25"/>
        <v>130</v>
      </c>
      <c r="I186" s="44">
        <v>9.7301221116118206E-2</v>
      </c>
      <c r="J186" s="39">
        <f t="shared" si="26"/>
        <v>254</v>
      </c>
      <c r="K186" s="45">
        <v>27000</v>
      </c>
      <c r="L186" s="41">
        <v>127</v>
      </c>
      <c r="M186" s="42">
        <v>0.12395072925241153</v>
      </c>
      <c r="N186" s="41">
        <f t="shared" si="27"/>
        <v>185</v>
      </c>
      <c r="O186" s="42">
        <v>0.24399999999999999</v>
      </c>
      <c r="P186" s="41">
        <f t="shared" si="28"/>
        <v>87</v>
      </c>
      <c r="Q186" s="39">
        <v>162</v>
      </c>
      <c r="R186" s="40">
        <v>24407.5</v>
      </c>
      <c r="S186" s="41">
        <v>117</v>
      </c>
      <c r="T186" s="42">
        <v>0.38374282217829236</v>
      </c>
      <c r="U186" s="41">
        <v>145</v>
      </c>
      <c r="V186" s="46">
        <v>113.06666666666666</v>
      </c>
      <c r="W186" s="39">
        <v>296</v>
      </c>
      <c r="X186" s="47">
        <v>0.69299999999999995</v>
      </c>
      <c r="Y186" s="41">
        <v>208</v>
      </c>
      <c r="Z186" s="42">
        <v>0.13100000000000001</v>
      </c>
      <c r="AA186" s="41">
        <f t="shared" si="29"/>
        <v>209</v>
      </c>
      <c r="AB186" s="42">
        <v>0.17699999999999999</v>
      </c>
      <c r="AC186" s="41">
        <f t="shared" si="30"/>
        <v>158</v>
      </c>
      <c r="AD186" s="48">
        <v>0.19</v>
      </c>
      <c r="AE186" s="41">
        <f t="shared" si="31"/>
        <v>313</v>
      </c>
      <c r="AF186" s="35">
        <v>0</v>
      </c>
      <c r="AG186" s="49">
        <f t="shared" ref="AG186:AG199" si="35">(D186+H186+J186+L186+P186+Q186+N186+S186+U186+W186+Y186+AE186)/12</f>
        <v>184</v>
      </c>
      <c r="AH186" s="50">
        <v>199</v>
      </c>
    </row>
    <row r="187" spans="1:34" x14ac:dyDescent="0.35">
      <c r="A187" s="38" t="s">
        <v>232</v>
      </c>
      <c r="B187" s="39" t="s">
        <v>103</v>
      </c>
      <c r="C187" s="40">
        <v>79.789966823117581</v>
      </c>
      <c r="D187" s="41">
        <f t="shared" si="24"/>
        <v>185</v>
      </c>
      <c r="E187" s="42">
        <v>0.12517734366473862</v>
      </c>
      <c r="F187" s="41">
        <v>112</v>
      </c>
      <c r="G187" s="43">
        <v>22.379156906625798</v>
      </c>
      <c r="H187" s="41">
        <f t="shared" si="25"/>
        <v>190</v>
      </c>
      <c r="I187" s="44">
        <v>0.15523066696238799</v>
      </c>
      <c r="J187" s="39">
        <f t="shared" si="26"/>
        <v>96</v>
      </c>
      <c r="K187" s="45">
        <v>27300</v>
      </c>
      <c r="L187" s="41">
        <v>144</v>
      </c>
      <c r="M187" s="42">
        <v>0.11174775119950539</v>
      </c>
      <c r="N187" s="41">
        <f t="shared" si="27"/>
        <v>212</v>
      </c>
      <c r="O187" s="42">
        <v>0.21600000000000003</v>
      </c>
      <c r="P187" s="41">
        <f t="shared" si="28"/>
        <v>137</v>
      </c>
      <c r="Q187" s="39">
        <v>196</v>
      </c>
      <c r="R187" s="40">
        <v>46619.5</v>
      </c>
      <c r="S187" s="41">
        <v>288</v>
      </c>
      <c r="T187" s="42">
        <v>0.29319675299574799</v>
      </c>
      <c r="U187" s="41">
        <v>57</v>
      </c>
      <c r="V187" s="46">
        <v>193.15849486887114</v>
      </c>
      <c r="W187" s="39">
        <v>155</v>
      </c>
      <c r="X187" s="47">
        <v>0.58299999999999996</v>
      </c>
      <c r="Y187" s="41">
        <v>63</v>
      </c>
      <c r="Z187" s="42">
        <v>0.16600000000000001</v>
      </c>
      <c r="AA187" s="41">
        <f t="shared" si="29"/>
        <v>105</v>
      </c>
      <c r="AB187" s="42">
        <v>0.251</v>
      </c>
      <c r="AC187" s="41">
        <f t="shared" si="30"/>
        <v>53</v>
      </c>
      <c r="AD187" s="48">
        <v>0.33379999999999999</v>
      </c>
      <c r="AE187" s="41">
        <f t="shared" si="31"/>
        <v>79</v>
      </c>
      <c r="AF187" s="35">
        <v>0</v>
      </c>
      <c r="AG187" s="49">
        <f t="shared" si="35"/>
        <v>150.16666666666666</v>
      </c>
      <c r="AH187" s="50">
        <v>142</v>
      </c>
    </row>
    <row r="188" spans="1:34" x14ac:dyDescent="0.35">
      <c r="A188" s="38" t="s">
        <v>233</v>
      </c>
      <c r="B188" s="39" t="s">
        <v>50</v>
      </c>
      <c r="C188" s="40">
        <v>79.757065309997316</v>
      </c>
      <c r="D188" s="41">
        <f t="shared" si="24"/>
        <v>186</v>
      </c>
      <c r="E188" s="42">
        <v>0.14436136120860674</v>
      </c>
      <c r="F188" s="41">
        <v>235</v>
      </c>
      <c r="G188" s="43">
        <v>27.993476302913798</v>
      </c>
      <c r="H188" s="41">
        <f t="shared" si="25"/>
        <v>91</v>
      </c>
      <c r="I188" s="44">
        <v>0.13788873467165499</v>
      </c>
      <c r="J188" s="39">
        <f t="shared" si="26"/>
        <v>142</v>
      </c>
      <c r="K188" s="45">
        <v>25500</v>
      </c>
      <c r="L188" s="41">
        <v>56</v>
      </c>
      <c r="M188" s="42">
        <v>0.14526179985881552</v>
      </c>
      <c r="N188" s="41">
        <f t="shared" si="27"/>
        <v>142</v>
      </c>
      <c r="O188" s="42">
        <v>0.13699999999999998</v>
      </c>
      <c r="P188" s="41">
        <f t="shared" si="28"/>
        <v>288</v>
      </c>
      <c r="Q188" s="39">
        <v>113</v>
      </c>
      <c r="R188" s="40">
        <v>23922.6</v>
      </c>
      <c r="S188" s="41">
        <v>108</v>
      </c>
      <c r="T188" s="42">
        <v>0.40361935746238298</v>
      </c>
      <c r="U188" s="41">
        <v>159</v>
      </c>
      <c r="V188" s="46">
        <v>213.21839080459773</v>
      </c>
      <c r="W188" s="39">
        <v>136</v>
      </c>
      <c r="X188" s="47">
        <v>0.67799999999999994</v>
      </c>
      <c r="Y188" s="41">
        <v>172</v>
      </c>
      <c r="Z188" s="42">
        <v>0.16200000000000001</v>
      </c>
      <c r="AA188" s="41">
        <f t="shared" si="29"/>
        <v>114</v>
      </c>
      <c r="AB188" s="42">
        <v>0.16</v>
      </c>
      <c r="AC188" s="41">
        <f t="shared" si="30"/>
        <v>216</v>
      </c>
      <c r="AD188" s="48">
        <v>0.25899999999999995</v>
      </c>
      <c r="AE188" s="41">
        <f t="shared" si="31"/>
        <v>198</v>
      </c>
      <c r="AF188" s="35">
        <v>0</v>
      </c>
      <c r="AG188" s="49">
        <f t="shared" si="35"/>
        <v>149.25</v>
      </c>
      <c r="AH188" s="50">
        <v>138</v>
      </c>
    </row>
    <row r="189" spans="1:34" x14ac:dyDescent="0.35">
      <c r="A189" s="38" t="s">
        <v>234</v>
      </c>
      <c r="B189" s="39" t="s">
        <v>57</v>
      </c>
      <c r="C189" s="40">
        <v>79.144651067041792</v>
      </c>
      <c r="D189" s="41">
        <f t="shared" si="24"/>
        <v>187</v>
      </c>
      <c r="E189" s="42">
        <v>0.1460929879700878</v>
      </c>
      <c r="F189" s="41">
        <v>247</v>
      </c>
      <c r="G189" s="43">
        <v>29.849722088794302</v>
      </c>
      <c r="H189" s="41">
        <f t="shared" si="25"/>
        <v>71</v>
      </c>
      <c r="I189" s="44">
        <v>9.7274638811935293E-2</v>
      </c>
      <c r="J189" s="39">
        <f t="shared" si="26"/>
        <v>255</v>
      </c>
      <c r="K189" s="45">
        <v>27500</v>
      </c>
      <c r="L189" s="41">
        <v>150</v>
      </c>
      <c r="M189" s="42">
        <v>0.11763192204762231</v>
      </c>
      <c r="N189" s="41">
        <f t="shared" si="27"/>
        <v>201</v>
      </c>
      <c r="O189" s="42">
        <v>0.32200000000000001</v>
      </c>
      <c r="P189" s="41">
        <f t="shared" si="28"/>
        <v>5</v>
      </c>
      <c r="Q189" s="39">
        <v>187</v>
      </c>
      <c r="R189" s="40">
        <v>23283.3</v>
      </c>
      <c r="S189" s="41">
        <v>100</v>
      </c>
      <c r="T189" s="42">
        <v>0.29493634809044278</v>
      </c>
      <c r="U189" s="41">
        <v>58</v>
      </c>
      <c r="V189" s="46">
        <v>148.22934232715008</v>
      </c>
      <c r="W189" s="39">
        <v>235</v>
      </c>
      <c r="X189" s="47">
        <v>0.69299999999999995</v>
      </c>
      <c r="Y189" s="41">
        <v>208</v>
      </c>
      <c r="Z189" s="42">
        <v>0.125</v>
      </c>
      <c r="AA189" s="41">
        <f t="shared" si="29"/>
        <v>233</v>
      </c>
      <c r="AB189" s="42">
        <v>0.182</v>
      </c>
      <c r="AC189" s="41">
        <f t="shared" si="30"/>
        <v>142</v>
      </c>
      <c r="AD189" s="48">
        <v>0.25340000000000001</v>
      </c>
      <c r="AE189" s="41">
        <f t="shared" si="31"/>
        <v>209</v>
      </c>
      <c r="AF189" s="35">
        <v>1</v>
      </c>
      <c r="AG189" s="49">
        <f t="shared" si="35"/>
        <v>155.5</v>
      </c>
      <c r="AH189" s="50">
        <v>151</v>
      </c>
    </row>
    <row r="190" spans="1:34" x14ac:dyDescent="0.35">
      <c r="A190" s="38" t="s">
        <v>235</v>
      </c>
      <c r="B190" s="39" t="s">
        <v>50</v>
      </c>
      <c r="C190" s="40">
        <v>78.763205064642847</v>
      </c>
      <c r="D190" s="41">
        <f t="shared" si="24"/>
        <v>188</v>
      </c>
      <c r="E190" s="42">
        <v>0.15446071904127828</v>
      </c>
      <c r="F190" s="41">
        <v>280</v>
      </c>
      <c r="G190" s="43">
        <v>30.1285229396285</v>
      </c>
      <c r="H190" s="41">
        <f t="shared" si="25"/>
        <v>68</v>
      </c>
      <c r="I190" s="44">
        <v>0.127219951731178</v>
      </c>
      <c r="J190" s="39">
        <f t="shared" si="26"/>
        <v>164</v>
      </c>
      <c r="K190" s="45">
        <v>25300</v>
      </c>
      <c r="L190" s="41">
        <v>44</v>
      </c>
      <c r="M190" s="42">
        <v>0.12614888829564089</v>
      </c>
      <c r="N190" s="41">
        <f t="shared" si="27"/>
        <v>176</v>
      </c>
      <c r="O190" s="42">
        <v>0.17899999999999999</v>
      </c>
      <c r="P190" s="41">
        <f t="shared" si="28"/>
        <v>211</v>
      </c>
      <c r="Q190" s="39">
        <v>100</v>
      </c>
      <c r="R190" s="40">
        <v>21090.5</v>
      </c>
      <c r="S190" s="41">
        <v>70</v>
      </c>
      <c r="T190" s="42">
        <v>0.37583111702127669</v>
      </c>
      <c r="U190" s="41">
        <v>135</v>
      </c>
      <c r="V190" s="46">
        <v>194.66292134831463</v>
      </c>
      <c r="W190" s="39">
        <v>152</v>
      </c>
      <c r="X190" s="47">
        <v>0.68400000000000005</v>
      </c>
      <c r="Y190" s="41">
        <v>185</v>
      </c>
      <c r="Z190" s="42">
        <v>0.17100000000000001</v>
      </c>
      <c r="AA190" s="41">
        <f t="shared" si="29"/>
        <v>98</v>
      </c>
      <c r="AB190" s="42">
        <v>0.14599999999999999</v>
      </c>
      <c r="AC190" s="41">
        <f t="shared" si="30"/>
        <v>261</v>
      </c>
      <c r="AD190" s="48">
        <v>0.253</v>
      </c>
      <c r="AE190" s="41">
        <f t="shared" si="31"/>
        <v>211</v>
      </c>
      <c r="AF190" s="35">
        <v>0</v>
      </c>
      <c r="AG190" s="49">
        <f t="shared" si="35"/>
        <v>142</v>
      </c>
      <c r="AH190" s="50">
        <v>123</v>
      </c>
    </row>
    <row r="191" spans="1:34" x14ac:dyDescent="0.35">
      <c r="A191" s="38" t="s">
        <v>236</v>
      </c>
      <c r="B191" s="39" t="s">
        <v>42</v>
      </c>
      <c r="C191" s="40">
        <v>78.567543680739675</v>
      </c>
      <c r="D191" s="41">
        <f t="shared" si="24"/>
        <v>189</v>
      </c>
      <c r="E191" s="42">
        <v>0.14835806688876391</v>
      </c>
      <c r="F191" s="41">
        <v>257</v>
      </c>
      <c r="G191" s="43">
        <v>24.780746481745901</v>
      </c>
      <c r="H191" s="41">
        <f t="shared" si="25"/>
        <v>139</v>
      </c>
      <c r="I191" s="44">
        <v>0.12923657541338099</v>
      </c>
      <c r="J191" s="39">
        <f t="shared" si="26"/>
        <v>161</v>
      </c>
      <c r="K191" s="45">
        <v>28900</v>
      </c>
      <c r="L191" s="41">
        <v>187</v>
      </c>
      <c r="M191" s="42">
        <v>0.12149704262696308</v>
      </c>
      <c r="N191" s="41">
        <f t="shared" si="27"/>
        <v>191</v>
      </c>
      <c r="O191" s="42">
        <v>0.153</v>
      </c>
      <c r="P191" s="41">
        <f t="shared" si="28"/>
        <v>264</v>
      </c>
      <c r="Q191" s="39">
        <v>195</v>
      </c>
      <c r="R191" s="40">
        <v>35030.5</v>
      </c>
      <c r="S191" s="41">
        <v>245</v>
      </c>
      <c r="T191" s="42">
        <v>0.43319366852886398</v>
      </c>
      <c r="U191" s="41">
        <v>196</v>
      </c>
      <c r="V191" s="46">
        <v>179.75528364849833</v>
      </c>
      <c r="W191" s="39">
        <v>179</v>
      </c>
      <c r="X191" s="47">
        <v>0.69499999999999995</v>
      </c>
      <c r="Y191" s="41">
        <v>213</v>
      </c>
      <c r="Z191" s="42">
        <v>0.14599999999999999</v>
      </c>
      <c r="AA191" s="41">
        <f t="shared" si="29"/>
        <v>147</v>
      </c>
      <c r="AB191" s="42">
        <v>0.158</v>
      </c>
      <c r="AC191" s="41">
        <f t="shared" si="30"/>
        <v>223</v>
      </c>
      <c r="AD191" s="48">
        <v>0.27300000000000002</v>
      </c>
      <c r="AE191" s="41">
        <f t="shared" si="31"/>
        <v>164</v>
      </c>
      <c r="AF191" s="35">
        <v>0</v>
      </c>
      <c r="AG191" s="49">
        <f t="shared" si="35"/>
        <v>193.58333333333334</v>
      </c>
      <c r="AH191" s="50">
        <v>219</v>
      </c>
    </row>
    <row r="192" spans="1:34" x14ac:dyDescent="0.35">
      <c r="A192" s="38" t="s">
        <v>237</v>
      </c>
      <c r="B192" s="39" t="s">
        <v>48</v>
      </c>
      <c r="C192" s="40">
        <v>77.633952839776569</v>
      </c>
      <c r="D192" s="41">
        <f t="shared" si="24"/>
        <v>190</v>
      </c>
      <c r="E192" s="42">
        <v>0.13821798254515932</v>
      </c>
      <c r="F192" s="41">
        <v>193</v>
      </c>
      <c r="G192" s="43">
        <v>25.762434116710899</v>
      </c>
      <c r="H192" s="41">
        <f t="shared" si="25"/>
        <v>120</v>
      </c>
      <c r="I192" s="44">
        <v>0.110776469583376</v>
      </c>
      <c r="J192" s="39">
        <f t="shared" si="26"/>
        <v>214</v>
      </c>
      <c r="K192" s="45">
        <v>29800</v>
      </c>
      <c r="L192" s="41">
        <v>215</v>
      </c>
      <c r="M192" s="42">
        <v>0.11891687478826746</v>
      </c>
      <c r="N192" s="41">
        <f t="shared" si="27"/>
        <v>198</v>
      </c>
      <c r="O192" s="42">
        <v>0.26800000000000002</v>
      </c>
      <c r="P192" s="41">
        <f t="shared" si="28"/>
        <v>45</v>
      </c>
      <c r="Q192" s="39">
        <v>163</v>
      </c>
      <c r="R192" s="40">
        <v>26251.5</v>
      </c>
      <c r="S192" s="41">
        <v>153</v>
      </c>
      <c r="T192" s="42">
        <v>0.59959928292734377</v>
      </c>
      <c r="U192" s="41">
        <v>296</v>
      </c>
      <c r="V192" s="46">
        <v>151.89107413010589</v>
      </c>
      <c r="W192" s="39">
        <v>227</v>
      </c>
      <c r="X192" s="47">
        <v>0.68599999999999994</v>
      </c>
      <c r="Y192" s="41">
        <v>190</v>
      </c>
      <c r="Z192" s="42">
        <v>0.16300000000000001</v>
      </c>
      <c r="AA192" s="41">
        <f t="shared" si="29"/>
        <v>108</v>
      </c>
      <c r="AB192" s="42">
        <v>0.151</v>
      </c>
      <c r="AC192" s="41">
        <f t="shared" si="30"/>
        <v>246</v>
      </c>
      <c r="AD192" s="48">
        <v>0.2828</v>
      </c>
      <c r="AE192" s="41">
        <f t="shared" si="31"/>
        <v>147</v>
      </c>
      <c r="AF192" s="35">
        <v>0</v>
      </c>
      <c r="AG192" s="49">
        <f t="shared" si="35"/>
        <v>179.83333333333334</v>
      </c>
      <c r="AH192" s="50">
        <v>193</v>
      </c>
    </row>
    <row r="193" spans="1:34" x14ac:dyDescent="0.35">
      <c r="A193" s="38" t="s">
        <v>238</v>
      </c>
      <c r="B193" s="39" t="s">
        <v>103</v>
      </c>
      <c r="C193" s="40">
        <v>76.944715880489184</v>
      </c>
      <c r="D193" s="41">
        <f t="shared" si="24"/>
        <v>191</v>
      </c>
      <c r="E193" s="42">
        <v>0.13373099865306909</v>
      </c>
      <c r="F193" s="41">
        <v>163</v>
      </c>
      <c r="G193" s="43">
        <v>33.756773563116298</v>
      </c>
      <c r="H193" s="41">
        <f t="shared" si="25"/>
        <v>35</v>
      </c>
      <c r="I193" s="44">
        <v>0.101058509942795</v>
      </c>
      <c r="J193" s="39">
        <f t="shared" si="26"/>
        <v>242</v>
      </c>
      <c r="K193" s="45">
        <v>27300</v>
      </c>
      <c r="L193" s="41">
        <v>144</v>
      </c>
      <c r="M193" s="42">
        <v>0.11518758698291433</v>
      </c>
      <c r="N193" s="41">
        <f t="shared" si="27"/>
        <v>207</v>
      </c>
      <c r="O193" s="42">
        <v>0.121</v>
      </c>
      <c r="P193" s="41">
        <f t="shared" si="28"/>
        <v>302</v>
      </c>
      <c r="Q193" s="39">
        <v>176</v>
      </c>
      <c r="R193" s="40">
        <v>20108.400000000001</v>
      </c>
      <c r="S193" s="41">
        <v>54</v>
      </c>
      <c r="T193" s="42">
        <v>0.51930124602980698</v>
      </c>
      <c r="U193" s="41">
        <v>262</v>
      </c>
      <c r="V193" s="46">
        <v>107.14285714285714</v>
      </c>
      <c r="W193" s="39">
        <v>300</v>
      </c>
      <c r="X193" s="47">
        <v>0.68700000000000006</v>
      </c>
      <c r="Y193" s="41">
        <v>194</v>
      </c>
      <c r="Z193" s="42">
        <v>0.126</v>
      </c>
      <c r="AA193" s="41">
        <f t="shared" si="29"/>
        <v>230</v>
      </c>
      <c r="AB193" s="42">
        <v>0.187</v>
      </c>
      <c r="AC193" s="41">
        <f t="shared" si="30"/>
        <v>131</v>
      </c>
      <c r="AD193" s="48">
        <v>0.25</v>
      </c>
      <c r="AE193" s="41">
        <f t="shared" si="31"/>
        <v>220</v>
      </c>
      <c r="AF193" s="35">
        <v>0</v>
      </c>
      <c r="AG193" s="49">
        <f t="shared" si="35"/>
        <v>193.91666666666666</v>
      </c>
      <c r="AH193" s="50">
        <v>221</v>
      </c>
    </row>
    <row r="194" spans="1:34" x14ac:dyDescent="0.35">
      <c r="A194" s="38" t="s">
        <v>239</v>
      </c>
      <c r="B194" s="39" t="s">
        <v>42</v>
      </c>
      <c r="C194" s="40">
        <v>76.614755882281827</v>
      </c>
      <c r="D194" s="41">
        <f t="shared" si="24"/>
        <v>192</v>
      </c>
      <c r="E194" s="42">
        <v>0.15177937347115916</v>
      </c>
      <c r="F194" s="41">
        <v>272</v>
      </c>
      <c r="G194" s="43">
        <v>19.0433584020506</v>
      </c>
      <c r="H194" s="41">
        <f t="shared" si="25"/>
        <v>239</v>
      </c>
      <c r="I194" s="44">
        <v>0.110550761862167</v>
      </c>
      <c r="J194" s="39">
        <f t="shared" si="26"/>
        <v>215</v>
      </c>
      <c r="K194" s="45">
        <v>30000</v>
      </c>
      <c r="L194" s="41">
        <v>219</v>
      </c>
      <c r="M194" s="42">
        <v>0.10110511933837932</v>
      </c>
      <c r="N194" s="41">
        <f t="shared" si="27"/>
        <v>245</v>
      </c>
      <c r="O194" s="42">
        <v>0.16200000000000001</v>
      </c>
      <c r="P194" s="41">
        <f t="shared" si="28"/>
        <v>249</v>
      </c>
      <c r="Q194" s="39">
        <v>247</v>
      </c>
      <c r="R194" s="40">
        <v>39137</v>
      </c>
      <c r="S194" s="41">
        <v>270</v>
      </c>
      <c r="T194" s="42">
        <v>0.37194509541345822</v>
      </c>
      <c r="U194" s="41">
        <v>129</v>
      </c>
      <c r="V194" s="46">
        <v>171.56939040207521</v>
      </c>
      <c r="W194" s="39">
        <v>194</v>
      </c>
      <c r="X194" s="47">
        <v>0.72900000000000009</v>
      </c>
      <c r="Y194" s="41">
        <v>275</v>
      </c>
      <c r="Z194" s="42">
        <v>0.11599999999999999</v>
      </c>
      <c r="AA194" s="41">
        <f t="shared" si="29"/>
        <v>255</v>
      </c>
      <c r="AB194" s="42">
        <v>0.156</v>
      </c>
      <c r="AC194" s="41">
        <f t="shared" si="30"/>
        <v>230</v>
      </c>
      <c r="AD194" s="48">
        <v>0.2908</v>
      </c>
      <c r="AE194" s="41">
        <f t="shared" si="31"/>
        <v>130</v>
      </c>
      <c r="AF194" s="35">
        <v>0</v>
      </c>
      <c r="AG194" s="49">
        <f t="shared" si="35"/>
        <v>217</v>
      </c>
      <c r="AH194" s="50">
        <v>264</v>
      </c>
    </row>
    <row r="195" spans="1:34" x14ac:dyDescent="0.35">
      <c r="A195" s="38" t="s">
        <v>240</v>
      </c>
      <c r="B195" s="39" t="s">
        <v>103</v>
      </c>
      <c r="C195" s="40">
        <v>76.172390146120165</v>
      </c>
      <c r="D195" s="41">
        <f t="shared" ref="D195:D258" si="36">RANK(C195,C$3:C$320)</f>
        <v>193</v>
      </c>
      <c r="E195" s="42">
        <v>0.12003693444136658</v>
      </c>
      <c r="F195" s="41">
        <v>80</v>
      </c>
      <c r="G195" s="43">
        <v>24.968789013732799</v>
      </c>
      <c r="H195" s="41">
        <f t="shared" ref="H195:H258" si="37">RANK(G195,G$3:G$320)</f>
        <v>133</v>
      </c>
      <c r="I195" s="44">
        <v>6.4990199884235503E-2</v>
      </c>
      <c r="J195" s="39">
        <f t="shared" ref="J195:J248" si="38">RANK(I195,I$3:I$320)</f>
        <v>315</v>
      </c>
      <c r="K195" s="45">
        <v>24200</v>
      </c>
      <c r="L195" s="41">
        <v>14</v>
      </c>
      <c r="M195" s="42">
        <v>0.12535387104147985</v>
      </c>
      <c r="N195" s="41">
        <f t="shared" ref="N195:N258" si="39">RANK(M195,M$3:M$320)</f>
        <v>179</v>
      </c>
      <c r="O195" s="42">
        <v>0.18899999999999997</v>
      </c>
      <c r="P195" s="41">
        <f t="shared" ref="P195:P258" si="40">RANK(O195,O$3:O$320)</f>
        <v>193</v>
      </c>
      <c r="Q195" s="39">
        <v>117</v>
      </c>
      <c r="R195" s="40">
        <v>17783.3</v>
      </c>
      <c r="S195" s="41">
        <v>17</v>
      </c>
      <c r="T195" s="42">
        <v>0.42138324873096455</v>
      </c>
      <c r="U195" s="41">
        <v>180</v>
      </c>
      <c r="V195" s="46">
        <v>71.467391304347828</v>
      </c>
      <c r="W195" s="39">
        <v>316</v>
      </c>
      <c r="X195" s="47">
        <v>0.70400000000000007</v>
      </c>
      <c r="Y195" s="41">
        <v>223</v>
      </c>
      <c r="Z195" s="42">
        <v>9.3000000000000013E-2</v>
      </c>
      <c r="AA195" s="41">
        <f t="shared" ref="AA195:AA258" si="41">RANK(Z195,Z$3:Z$320)</f>
        <v>299</v>
      </c>
      <c r="AB195" s="42">
        <v>0.20199999999999999</v>
      </c>
      <c r="AC195" s="41">
        <f t="shared" ref="AC195:AC258" si="42">RANK(AB195,AB$3:AB$320)</f>
        <v>97</v>
      </c>
      <c r="AD195" s="48">
        <v>0.24020000000000002</v>
      </c>
      <c r="AE195" s="41">
        <f t="shared" ref="AE195:AE258" si="43">RANK(AD195,AD$3:AD$320)</f>
        <v>241</v>
      </c>
      <c r="AF195" s="35">
        <v>2</v>
      </c>
      <c r="AG195" s="49">
        <f t="shared" si="35"/>
        <v>176.75</v>
      </c>
      <c r="AH195" s="50">
        <v>185</v>
      </c>
    </row>
    <row r="196" spans="1:34" x14ac:dyDescent="0.35">
      <c r="A196" s="38" t="s">
        <v>241</v>
      </c>
      <c r="B196" s="39" t="s">
        <v>42</v>
      </c>
      <c r="C196" s="40">
        <v>76.04796409838643</v>
      </c>
      <c r="D196" s="41">
        <f t="shared" si="36"/>
        <v>194</v>
      </c>
      <c r="E196" s="42">
        <v>0.15504604397669611</v>
      </c>
      <c r="F196" s="41">
        <v>287</v>
      </c>
      <c r="G196" s="43">
        <v>24.2964741528391</v>
      </c>
      <c r="H196" s="41">
        <f t="shared" si="37"/>
        <v>150</v>
      </c>
      <c r="I196" s="44">
        <v>0.105891930839823</v>
      </c>
      <c r="J196" s="39">
        <f t="shared" si="38"/>
        <v>229</v>
      </c>
      <c r="K196" s="45">
        <v>28500</v>
      </c>
      <c r="L196" s="41">
        <v>177</v>
      </c>
      <c r="M196" s="42">
        <v>0.10651860109477054</v>
      </c>
      <c r="N196" s="41">
        <f t="shared" si="39"/>
        <v>227</v>
      </c>
      <c r="O196" s="42">
        <v>0.24299999999999999</v>
      </c>
      <c r="P196" s="41">
        <f t="shared" si="40"/>
        <v>89</v>
      </c>
      <c r="Q196" s="39">
        <v>191</v>
      </c>
      <c r="R196" s="40">
        <v>37231.699999999997</v>
      </c>
      <c r="S196" s="41">
        <v>257</v>
      </c>
      <c r="T196" s="42">
        <v>0.2005360893113739</v>
      </c>
      <c r="U196" s="41">
        <v>22</v>
      </c>
      <c r="V196" s="46">
        <v>272.54038179148313</v>
      </c>
      <c r="W196" s="39">
        <v>66</v>
      </c>
      <c r="X196" s="47">
        <v>0.72400000000000009</v>
      </c>
      <c r="Y196" s="41">
        <v>264</v>
      </c>
      <c r="Z196" s="42">
        <v>8.3000000000000004E-2</v>
      </c>
      <c r="AA196" s="41">
        <f t="shared" si="41"/>
        <v>308</v>
      </c>
      <c r="AB196" s="42">
        <v>0.193</v>
      </c>
      <c r="AC196" s="41">
        <f t="shared" si="42"/>
        <v>113</v>
      </c>
      <c r="AD196" s="48">
        <v>0.22760000000000002</v>
      </c>
      <c r="AE196" s="41">
        <f t="shared" si="43"/>
        <v>278</v>
      </c>
      <c r="AF196" s="35">
        <v>1</v>
      </c>
      <c r="AG196" s="49">
        <f t="shared" si="35"/>
        <v>178.66666666666666</v>
      </c>
      <c r="AH196" s="50">
        <v>190</v>
      </c>
    </row>
    <row r="197" spans="1:34" x14ac:dyDescent="0.35">
      <c r="A197" s="38" t="s">
        <v>242</v>
      </c>
      <c r="B197" s="39" t="s">
        <v>67</v>
      </c>
      <c r="C197" s="40">
        <v>74.743716450593951</v>
      </c>
      <c r="D197" s="41">
        <f t="shared" si="36"/>
        <v>195</v>
      </c>
      <c r="E197" s="42">
        <v>0.13896810992999742</v>
      </c>
      <c r="F197" s="41">
        <v>203</v>
      </c>
      <c r="G197" s="43">
        <v>22.479313218223702</v>
      </c>
      <c r="H197" s="41">
        <f t="shared" si="37"/>
        <v>187</v>
      </c>
      <c r="I197" s="44">
        <v>0.115675353750628</v>
      </c>
      <c r="J197" s="39">
        <f t="shared" si="38"/>
        <v>201</v>
      </c>
      <c r="K197" s="45">
        <v>25600</v>
      </c>
      <c r="L197" s="41">
        <v>61</v>
      </c>
      <c r="M197" s="42">
        <v>0.11993488750654031</v>
      </c>
      <c r="N197" s="41">
        <f t="shared" si="39"/>
        <v>193</v>
      </c>
      <c r="O197" s="42">
        <v>0.22699999999999998</v>
      </c>
      <c r="P197" s="41">
        <f t="shared" si="40"/>
        <v>119</v>
      </c>
      <c r="Q197" s="39">
        <v>156</v>
      </c>
      <c r="R197" s="40">
        <v>20564.2</v>
      </c>
      <c r="S197" s="41">
        <v>60</v>
      </c>
      <c r="T197" s="42">
        <v>0.4333584555626413</v>
      </c>
      <c r="U197" s="41">
        <v>197</v>
      </c>
      <c r="V197" s="46">
        <v>164.25531914893617</v>
      </c>
      <c r="W197" s="39">
        <v>205</v>
      </c>
      <c r="X197" s="47">
        <v>0.72699999999999998</v>
      </c>
      <c r="Y197" s="41">
        <v>270</v>
      </c>
      <c r="Z197" s="42">
        <v>0.124</v>
      </c>
      <c r="AA197" s="41">
        <f t="shared" si="41"/>
        <v>235</v>
      </c>
      <c r="AB197" s="42">
        <v>0.14899999999999999</v>
      </c>
      <c r="AC197" s="41">
        <f t="shared" si="42"/>
        <v>253</v>
      </c>
      <c r="AD197" s="48">
        <v>0.37560000000000004</v>
      </c>
      <c r="AE197" s="41">
        <f t="shared" si="43"/>
        <v>42</v>
      </c>
      <c r="AF197" s="35">
        <v>0</v>
      </c>
      <c r="AG197" s="49">
        <f t="shared" si="35"/>
        <v>157.16666666666666</v>
      </c>
      <c r="AH197" s="50">
        <v>155</v>
      </c>
    </row>
    <row r="198" spans="1:34" x14ac:dyDescent="0.35">
      <c r="A198" s="38" t="s">
        <v>243</v>
      </c>
      <c r="B198" s="39" t="s">
        <v>67</v>
      </c>
      <c r="C198" s="40">
        <v>74.655478386609119</v>
      </c>
      <c r="D198" s="41">
        <f t="shared" si="36"/>
        <v>196</v>
      </c>
      <c r="E198" s="42">
        <v>0.13455612619222304</v>
      </c>
      <c r="F198" s="41">
        <v>169</v>
      </c>
      <c r="G198" s="43">
        <v>23.333260302784701</v>
      </c>
      <c r="H198" s="41">
        <f t="shared" si="37"/>
        <v>170</v>
      </c>
      <c r="I198" s="44">
        <v>0.12652497164003201</v>
      </c>
      <c r="J198" s="39">
        <f t="shared" si="38"/>
        <v>166</v>
      </c>
      <c r="K198" s="45">
        <v>28300</v>
      </c>
      <c r="L198" s="41">
        <v>173</v>
      </c>
      <c r="M198" s="42">
        <v>0.12258177595688276</v>
      </c>
      <c r="N198" s="41">
        <f t="shared" si="39"/>
        <v>189</v>
      </c>
      <c r="O198" s="42">
        <v>0.123</v>
      </c>
      <c r="P198" s="41">
        <f t="shared" si="40"/>
        <v>300</v>
      </c>
      <c r="Q198" s="39">
        <v>153</v>
      </c>
      <c r="R198" s="40">
        <v>38262.5</v>
      </c>
      <c r="S198" s="41">
        <v>266</v>
      </c>
      <c r="T198" s="42">
        <v>0.56245838327340514</v>
      </c>
      <c r="U198" s="41">
        <v>284</v>
      </c>
      <c r="V198" s="46">
        <v>198.20051413881748</v>
      </c>
      <c r="W198" s="39">
        <v>148</v>
      </c>
      <c r="X198" s="47">
        <v>0.68099999999999994</v>
      </c>
      <c r="Y198" s="41">
        <v>179</v>
      </c>
      <c r="Z198" s="42">
        <v>9.8000000000000004E-2</v>
      </c>
      <c r="AA198" s="41">
        <f t="shared" si="41"/>
        <v>293</v>
      </c>
      <c r="AB198" s="42">
        <v>0.221</v>
      </c>
      <c r="AC198" s="41">
        <f t="shared" si="42"/>
        <v>73</v>
      </c>
      <c r="AD198" s="48">
        <v>0.3412</v>
      </c>
      <c r="AE198" s="41">
        <f t="shared" si="43"/>
        <v>73</v>
      </c>
      <c r="AF198" s="35">
        <v>0</v>
      </c>
      <c r="AG198" s="49">
        <f t="shared" si="35"/>
        <v>191.41666666666666</v>
      </c>
      <c r="AH198" s="50">
        <v>214</v>
      </c>
    </row>
    <row r="199" spans="1:34" x14ac:dyDescent="0.35">
      <c r="A199" s="38" t="s">
        <v>244</v>
      </c>
      <c r="B199" s="39" t="s">
        <v>57</v>
      </c>
      <c r="C199" s="40">
        <v>74.621832546488108</v>
      </c>
      <c r="D199" s="41">
        <f t="shared" si="36"/>
        <v>197</v>
      </c>
      <c r="E199" s="42">
        <v>0.16152356358941253</v>
      </c>
      <c r="F199" s="41">
        <v>298</v>
      </c>
      <c r="G199" s="43">
        <v>24.857886116196202</v>
      </c>
      <c r="H199" s="41">
        <f t="shared" si="37"/>
        <v>136</v>
      </c>
      <c r="I199" s="44">
        <v>9.8193129213764802E-2</v>
      </c>
      <c r="J199" s="39">
        <f t="shared" si="38"/>
        <v>251</v>
      </c>
      <c r="K199" s="45">
        <v>26700</v>
      </c>
      <c r="L199" s="41">
        <v>118</v>
      </c>
      <c r="M199" s="42">
        <v>0.12895269293766259</v>
      </c>
      <c r="N199" s="41">
        <f t="shared" si="39"/>
        <v>166</v>
      </c>
      <c r="O199" s="42">
        <v>0.155</v>
      </c>
      <c r="P199" s="41">
        <f t="shared" si="40"/>
        <v>260</v>
      </c>
      <c r="Q199" s="39">
        <v>160</v>
      </c>
      <c r="R199" s="40">
        <v>24928.2</v>
      </c>
      <c r="S199" s="41">
        <v>131</v>
      </c>
      <c r="T199" s="42">
        <v>0.4647245152620465</v>
      </c>
      <c r="U199" s="41">
        <v>224</v>
      </c>
      <c r="V199" s="46">
        <v>157.18849840255592</v>
      </c>
      <c r="W199" s="39">
        <v>214</v>
      </c>
      <c r="X199" s="47">
        <v>0.72599999999999998</v>
      </c>
      <c r="Y199" s="41">
        <v>268</v>
      </c>
      <c r="Z199" s="42">
        <v>0.127</v>
      </c>
      <c r="AA199" s="41">
        <f t="shared" si="41"/>
        <v>224</v>
      </c>
      <c r="AB199" s="42">
        <v>0.14699999999999999</v>
      </c>
      <c r="AC199" s="41">
        <f t="shared" si="42"/>
        <v>259</v>
      </c>
      <c r="AD199" s="48">
        <v>0.20579999999999998</v>
      </c>
      <c r="AE199" s="41">
        <f t="shared" si="43"/>
        <v>304</v>
      </c>
      <c r="AF199" s="35">
        <v>0</v>
      </c>
      <c r="AG199" s="49">
        <f t="shared" si="35"/>
        <v>202.41666666666666</v>
      </c>
      <c r="AH199" s="50">
        <v>239</v>
      </c>
    </row>
    <row r="200" spans="1:34" x14ac:dyDescent="0.35">
      <c r="A200" s="38" t="s">
        <v>245</v>
      </c>
      <c r="B200" s="39" t="s">
        <v>53</v>
      </c>
      <c r="C200" s="40">
        <v>74.048381358946997</v>
      </c>
      <c r="D200" s="41">
        <f t="shared" si="36"/>
        <v>198</v>
      </c>
      <c r="E200" s="42">
        <v>0.15397549843862599</v>
      </c>
      <c r="F200" s="41">
        <v>278</v>
      </c>
      <c r="G200" s="43">
        <v>20.099608680185</v>
      </c>
      <c r="H200" s="41">
        <f t="shared" si="37"/>
        <v>218</v>
      </c>
      <c r="I200" s="44">
        <v>8.3256706608732106E-2</v>
      </c>
      <c r="J200" s="39">
        <f t="shared" si="38"/>
        <v>289</v>
      </c>
      <c r="K200" s="45">
        <v>25200</v>
      </c>
      <c r="L200" s="41">
        <v>40</v>
      </c>
      <c r="M200" s="42">
        <v>0.14791889007470652</v>
      </c>
      <c r="N200" s="41">
        <f t="shared" si="39"/>
        <v>132</v>
      </c>
      <c r="O200" s="42">
        <v>0.221</v>
      </c>
      <c r="P200" s="41">
        <f t="shared" si="40"/>
        <v>128</v>
      </c>
      <c r="Q200" s="39"/>
      <c r="R200" s="40">
        <v>19082.099999999999</v>
      </c>
      <c r="S200" s="41">
        <v>36</v>
      </c>
      <c r="T200" s="42">
        <v>0.59803857039426056</v>
      </c>
      <c r="U200" s="41">
        <v>295</v>
      </c>
      <c r="V200" s="46">
        <v>116.94599627560521</v>
      </c>
      <c r="W200" s="39">
        <v>292</v>
      </c>
      <c r="X200" s="47">
        <v>0.68400000000000005</v>
      </c>
      <c r="Y200" s="41">
        <v>185</v>
      </c>
      <c r="Z200" s="42">
        <v>0.156</v>
      </c>
      <c r="AA200" s="41">
        <f t="shared" si="41"/>
        <v>123</v>
      </c>
      <c r="AB200" s="42">
        <v>0.159</v>
      </c>
      <c r="AC200" s="41">
        <f t="shared" si="42"/>
        <v>218</v>
      </c>
      <c r="AD200" s="48">
        <v>0.2306</v>
      </c>
      <c r="AE200" s="41">
        <f t="shared" si="43"/>
        <v>272</v>
      </c>
      <c r="AF200" s="35">
        <v>2</v>
      </c>
      <c r="AG200" s="49">
        <f>(D200+H200+J200+L200+P200+N200+S200+U200+W200+Y200+AE200)/11</f>
        <v>189.54545454545453</v>
      </c>
      <c r="AH200" s="50">
        <v>209</v>
      </c>
    </row>
    <row r="201" spans="1:34" x14ac:dyDescent="0.35">
      <c r="A201" s="38" t="s">
        <v>246</v>
      </c>
      <c r="B201" s="39" t="s">
        <v>67</v>
      </c>
      <c r="C201" s="40">
        <v>74.030172413793096</v>
      </c>
      <c r="D201" s="41">
        <f t="shared" si="36"/>
        <v>199</v>
      </c>
      <c r="E201" s="42">
        <v>0.12557011159631246</v>
      </c>
      <c r="F201" s="41">
        <v>114</v>
      </c>
      <c r="G201" s="43">
        <v>24.2816091954023</v>
      </c>
      <c r="H201" s="41">
        <f t="shared" si="37"/>
        <v>152</v>
      </c>
      <c r="I201" s="44">
        <v>9.4734221010016995E-2</v>
      </c>
      <c r="J201" s="39">
        <f t="shared" si="38"/>
        <v>261</v>
      </c>
      <c r="K201" s="45">
        <v>25600</v>
      </c>
      <c r="L201" s="41">
        <v>61</v>
      </c>
      <c r="M201" s="42">
        <v>0.12485632183908046</v>
      </c>
      <c r="N201" s="41">
        <f t="shared" si="39"/>
        <v>182</v>
      </c>
      <c r="O201" s="42">
        <v>0.16899999999999998</v>
      </c>
      <c r="P201" s="41">
        <f t="shared" si="40"/>
        <v>230</v>
      </c>
      <c r="Q201" s="39">
        <v>147</v>
      </c>
      <c r="R201" s="40">
        <v>17746.099999999999</v>
      </c>
      <c r="S201" s="41">
        <v>15</v>
      </c>
      <c r="T201" s="42">
        <v>0.4469592599881913</v>
      </c>
      <c r="U201" s="41">
        <v>207</v>
      </c>
      <c r="V201" s="46">
        <v>162.0503597122302</v>
      </c>
      <c r="W201" s="39">
        <v>208</v>
      </c>
      <c r="X201" s="47">
        <v>0.72400000000000009</v>
      </c>
      <c r="Y201" s="41">
        <v>264</v>
      </c>
      <c r="Z201" s="42">
        <v>9.3000000000000013E-2</v>
      </c>
      <c r="AA201" s="41">
        <f t="shared" si="41"/>
        <v>299</v>
      </c>
      <c r="AB201" s="42">
        <v>0.183</v>
      </c>
      <c r="AC201" s="41">
        <f t="shared" si="42"/>
        <v>136</v>
      </c>
      <c r="AD201" s="48">
        <v>0.34219999999999995</v>
      </c>
      <c r="AE201" s="41">
        <f t="shared" si="43"/>
        <v>72</v>
      </c>
      <c r="AF201" s="35">
        <v>1</v>
      </c>
      <c r="AG201" s="49">
        <f t="shared" ref="AG201:AG206" si="44">(D201+H201+J201+L201+P201+Q201+N201+S201+U201+W201+Y201+AE201)/12</f>
        <v>166.5</v>
      </c>
      <c r="AH201" s="50">
        <v>170</v>
      </c>
    </row>
    <row r="202" spans="1:34" x14ac:dyDescent="0.35">
      <c r="A202" s="38" t="s">
        <v>247</v>
      </c>
      <c r="B202" s="39" t="s">
        <v>67</v>
      </c>
      <c r="C202" s="40">
        <v>74.00906683784001</v>
      </c>
      <c r="D202" s="41">
        <f t="shared" si="36"/>
        <v>200</v>
      </c>
      <c r="E202" s="42">
        <v>0.13944978994443691</v>
      </c>
      <c r="F202" s="41">
        <v>206</v>
      </c>
      <c r="G202" s="43">
        <v>19.658188237182099</v>
      </c>
      <c r="H202" s="41">
        <f t="shared" si="37"/>
        <v>222</v>
      </c>
      <c r="I202" s="44">
        <v>0.13037008697241401</v>
      </c>
      <c r="J202" s="39">
        <f t="shared" si="38"/>
        <v>158</v>
      </c>
      <c r="K202" s="45">
        <v>33100</v>
      </c>
      <c r="L202" s="41">
        <v>272</v>
      </c>
      <c r="M202" s="42">
        <v>9.9735216240070604E-2</v>
      </c>
      <c r="N202" s="41">
        <f t="shared" si="39"/>
        <v>249</v>
      </c>
      <c r="O202" s="42">
        <v>0.13900000000000001</v>
      </c>
      <c r="P202" s="41">
        <f t="shared" si="40"/>
        <v>284</v>
      </c>
      <c r="Q202" s="39">
        <v>254</v>
      </c>
      <c r="R202" s="40">
        <v>45027.1</v>
      </c>
      <c r="S202" s="41">
        <v>284</v>
      </c>
      <c r="T202" s="42">
        <v>0.10085923260823249</v>
      </c>
      <c r="U202" s="41">
        <v>10</v>
      </c>
      <c r="V202" s="46">
        <v>174.16481069042317</v>
      </c>
      <c r="W202" s="39">
        <v>191</v>
      </c>
      <c r="X202" s="47">
        <v>0.68500000000000005</v>
      </c>
      <c r="Y202" s="41">
        <v>189</v>
      </c>
      <c r="Z202" s="42">
        <v>0.157</v>
      </c>
      <c r="AA202" s="41">
        <f t="shared" si="41"/>
        <v>122</v>
      </c>
      <c r="AB202" s="42">
        <v>0.158</v>
      </c>
      <c r="AC202" s="41">
        <f t="shared" si="42"/>
        <v>223</v>
      </c>
      <c r="AD202" s="48">
        <v>0.26560000000000006</v>
      </c>
      <c r="AE202" s="41">
        <f t="shared" si="43"/>
        <v>178</v>
      </c>
      <c r="AF202" s="35">
        <v>1</v>
      </c>
      <c r="AG202" s="49">
        <f t="shared" si="44"/>
        <v>207.58333333333334</v>
      </c>
      <c r="AH202" s="50">
        <v>251</v>
      </c>
    </row>
    <row r="203" spans="1:34" x14ac:dyDescent="0.35">
      <c r="A203" s="38" t="s">
        <v>248</v>
      </c>
      <c r="B203" s="39" t="s">
        <v>48</v>
      </c>
      <c r="C203" s="40">
        <v>73.662632554105727</v>
      </c>
      <c r="D203" s="41">
        <f t="shared" si="36"/>
        <v>201</v>
      </c>
      <c r="E203" s="42">
        <v>0.12533447500802741</v>
      </c>
      <c r="F203" s="41">
        <v>113</v>
      </c>
      <c r="G203" s="43">
        <v>23.179721685654599</v>
      </c>
      <c r="H203" s="41">
        <f t="shared" si="37"/>
        <v>175</v>
      </c>
      <c r="I203" s="44">
        <v>9.0483110019142401E-2</v>
      </c>
      <c r="J203" s="39">
        <f t="shared" si="38"/>
        <v>274</v>
      </c>
      <c r="K203" s="45">
        <v>25700</v>
      </c>
      <c r="L203" s="41">
        <v>62</v>
      </c>
      <c r="M203" s="42">
        <v>0.12698387669018804</v>
      </c>
      <c r="N203" s="41">
        <f t="shared" si="39"/>
        <v>173</v>
      </c>
      <c r="O203" s="42">
        <v>0.2</v>
      </c>
      <c r="P203" s="41">
        <f t="shared" si="40"/>
        <v>168</v>
      </c>
      <c r="Q203" s="39">
        <v>135</v>
      </c>
      <c r="R203" s="40">
        <v>23152.799999999999</v>
      </c>
      <c r="S203" s="41">
        <v>94</v>
      </c>
      <c r="T203" s="42">
        <v>0.25887245404281467</v>
      </c>
      <c r="U203" s="41">
        <v>38</v>
      </c>
      <c r="V203" s="46">
        <v>154.69026548672568</v>
      </c>
      <c r="W203" s="39">
        <v>218</v>
      </c>
      <c r="X203" s="47">
        <v>0.67500000000000004</v>
      </c>
      <c r="Y203" s="41">
        <v>166</v>
      </c>
      <c r="Z203" s="42">
        <v>0.13600000000000001</v>
      </c>
      <c r="AA203" s="41">
        <f t="shared" si="41"/>
        <v>184</v>
      </c>
      <c r="AB203" s="42">
        <v>0.18899999999999997</v>
      </c>
      <c r="AC203" s="41">
        <f t="shared" si="42"/>
        <v>126</v>
      </c>
      <c r="AD203" s="48">
        <v>0.22599999999999998</v>
      </c>
      <c r="AE203" s="41">
        <f t="shared" si="43"/>
        <v>282</v>
      </c>
      <c r="AF203" s="35">
        <v>0</v>
      </c>
      <c r="AG203" s="49">
        <f t="shared" si="44"/>
        <v>165.5</v>
      </c>
      <c r="AH203" s="50">
        <v>169</v>
      </c>
    </row>
    <row r="204" spans="1:34" x14ac:dyDescent="0.35">
      <c r="A204" s="38" t="s">
        <v>249</v>
      </c>
      <c r="B204" s="39" t="s">
        <v>67</v>
      </c>
      <c r="C204" s="40">
        <v>72.974067574035672</v>
      </c>
      <c r="D204" s="41">
        <f t="shared" si="36"/>
        <v>202</v>
      </c>
      <c r="E204" s="42">
        <v>0.12075344769593004</v>
      </c>
      <c r="F204" s="41">
        <v>83</v>
      </c>
      <c r="G204" s="43">
        <v>16.936463715467401</v>
      </c>
      <c r="H204" s="41">
        <f t="shared" si="37"/>
        <v>266</v>
      </c>
      <c r="I204" s="44">
        <v>0.13287872298713599</v>
      </c>
      <c r="J204" s="39">
        <f t="shared" si="38"/>
        <v>154</v>
      </c>
      <c r="K204" s="45">
        <v>30300</v>
      </c>
      <c r="L204" s="41">
        <v>228</v>
      </c>
      <c r="M204" s="42">
        <v>0.12105889716621053</v>
      </c>
      <c r="N204" s="41">
        <f t="shared" si="39"/>
        <v>192</v>
      </c>
      <c r="O204" s="42">
        <v>0.23499999999999999</v>
      </c>
      <c r="P204" s="41">
        <f t="shared" si="40"/>
        <v>103</v>
      </c>
      <c r="Q204" s="39">
        <v>184</v>
      </c>
      <c r="R204" s="40">
        <v>36110.5</v>
      </c>
      <c r="S204" s="41">
        <v>253</v>
      </c>
      <c r="T204" s="42">
        <v>0.47288610515905716</v>
      </c>
      <c r="U204" s="41">
        <v>235</v>
      </c>
      <c r="V204" s="46">
        <v>192.72326350606394</v>
      </c>
      <c r="W204" s="39">
        <v>156</v>
      </c>
      <c r="X204" s="47">
        <v>0.69299999999999995</v>
      </c>
      <c r="Y204" s="41">
        <v>208</v>
      </c>
      <c r="Z204" s="42">
        <v>0.127</v>
      </c>
      <c r="AA204" s="41">
        <f t="shared" si="41"/>
        <v>224</v>
      </c>
      <c r="AB204" s="42">
        <v>0.18</v>
      </c>
      <c r="AC204" s="41">
        <f t="shared" si="42"/>
        <v>149</v>
      </c>
      <c r="AD204" s="48">
        <v>0.35720000000000002</v>
      </c>
      <c r="AE204" s="41">
        <f t="shared" si="43"/>
        <v>57</v>
      </c>
      <c r="AF204" s="35">
        <v>0</v>
      </c>
      <c r="AG204" s="49">
        <f t="shared" si="44"/>
        <v>186.5</v>
      </c>
      <c r="AH204" s="50">
        <v>200</v>
      </c>
    </row>
    <row r="205" spans="1:34" x14ac:dyDescent="0.35">
      <c r="A205" s="38" t="s">
        <v>250</v>
      </c>
      <c r="B205" s="39" t="s">
        <v>57</v>
      </c>
      <c r="C205" s="40">
        <v>72.953830286574259</v>
      </c>
      <c r="D205" s="41">
        <f t="shared" si="36"/>
        <v>203</v>
      </c>
      <c r="E205" s="42">
        <v>0.16113675706866706</v>
      </c>
      <c r="F205" s="41">
        <v>296</v>
      </c>
      <c r="G205" s="43">
        <v>19.575032361948701</v>
      </c>
      <c r="H205" s="41">
        <f t="shared" si="37"/>
        <v>225</v>
      </c>
      <c r="I205" s="44">
        <v>9.0612304989399997E-2</v>
      </c>
      <c r="J205" s="39">
        <f t="shared" si="38"/>
        <v>273</v>
      </c>
      <c r="K205" s="45">
        <v>28000</v>
      </c>
      <c r="L205" s="41">
        <v>167</v>
      </c>
      <c r="M205" s="42">
        <v>0.12469085130342353</v>
      </c>
      <c r="N205" s="41">
        <f t="shared" si="39"/>
        <v>183</v>
      </c>
      <c r="O205" s="42">
        <v>0.18</v>
      </c>
      <c r="P205" s="41">
        <f t="shared" si="40"/>
        <v>208</v>
      </c>
      <c r="Q205" s="39">
        <v>177</v>
      </c>
      <c r="R205" s="40">
        <v>16079.4</v>
      </c>
      <c r="S205" s="41">
        <v>4</v>
      </c>
      <c r="T205" s="42">
        <v>0.44387380777696261</v>
      </c>
      <c r="U205" s="41">
        <v>204</v>
      </c>
      <c r="V205" s="46">
        <v>185.29819694868237</v>
      </c>
      <c r="W205" s="39">
        <v>169</v>
      </c>
      <c r="X205" s="47">
        <v>0.74400000000000011</v>
      </c>
      <c r="Y205" s="41">
        <v>295</v>
      </c>
      <c r="Z205" s="42">
        <v>9.6999999999999989E-2</v>
      </c>
      <c r="AA205" s="41">
        <f t="shared" si="41"/>
        <v>294</v>
      </c>
      <c r="AB205" s="42">
        <v>0.159</v>
      </c>
      <c r="AC205" s="41">
        <f t="shared" si="42"/>
        <v>218</v>
      </c>
      <c r="AD205" s="48">
        <v>0.2394</v>
      </c>
      <c r="AE205" s="41">
        <f t="shared" si="43"/>
        <v>245</v>
      </c>
      <c r="AF205" s="35">
        <v>1</v>
      </c>
      <c r="AG205" s="49">
        <f t="shared" si="44"/>
        <v>196.08333333333334</v>
      </c>
      <c r="AH205" s="50">
        <v>224</v>
      </c>
    </row>
    <row r="206" spans="1:34" x14ac:dyDescent="0.35">
      <c r="A206" s="38" t="s">
        <v>251</v>
      </c>
      <c r="B206" s="39" t="s">
        <v>38</v>
      </c>
      <c r="C206" s="40">
        <v>72.938269151961464</v>
      </c>
      <c r="D206" s="41">
        <f t="shared" si="36"/>
        <v>204</v>
      </c>
      <c r="E206" s="42">
        <v>0.12650038307653017</v>
      </c>
      <c r="F206" s="41">
        <v>118</v>
      </c>
      <c r="G206" s="43">
        <v>17.882201000906502</v>
      </c>
      <c r="H206" s="41">
        <f t="shared" si="37"/>
        <v>259</v>
      </c>
      <c r="I206" s="44">
        <v>0.15902971174437699</v>
      </c>
      <c r="J206" s="39">
        <f t="shared" si="38"/>
        <v>88</v>
      </c>
      <c r="K206" s="45">
        <v>33400</v>
      </c>
      <c r="L206" s="41">
        <v>274</v>
      </c>
      <c r="M206" s="42">
        <v>0.13049039452605959</v>
      </c>
      <c r="N206" s="41">
        <f t="shared" si="39"/>
        <v>162</v>
      </c>
      <c r="O206" s="42">
        <v>0.20600000000000002</v>
      </c>
      <c r="P206" s="41">
        <f t="shared" si="40"/>
        <v>152</v>
      </c>
      <c r="Q206" s="39">
        <v>175</v>
      </c>
      <c r="R206" s="40">
        <v>24361</v>
      </c>
      <c r="S206" s="41">
        <v>114</v>
      </c>
      <c r="T206" s="42">
        <v>0.32282221319980153</v>
      </c>
      <c r="U206" s="41">
        <v>80</v>
      </c>
      <c r="V206" s="46">
        <v>191.33618059792556</v>
      </c>
      <c r="W206" s="39">
        <v>160</v>
      </c>
      <c r="X206" s="47">
        <v>0.65500000000000003</v>
      </c>
      <c r="Y206" s="41">
        <v>130</v>
      </c>
      <c r="Z206" s="42">
        <v>0.14199999999999999</v>
      </c>
      <c r="AA206" s="41">
        <f t="shared" si="41"/>
        <v>165</v>
      </c>
      <c r="AB206" s="42">
        <v>0.20300000000000001</v>
      </c>
      <c r="AC206" s="41">
        <f t="shared" si="42"/>
        <v>95</v>
      </c>
      <c r="AD206" s="48">
        <v>0.3498</v>
      </c>
      <c r="AE206" s="41">
        <f t="shared" si="43"/>
        <v>62</v>
      </c>
      <c r="AF206" s="35">
        <v>0</v>
      </c>
      <c r="AG206" s="49">
        <f t="shared" si="44"/>
        <v>155</v>
      </c>
      <c r="AH206" s="50">
        <v>150</v>
      </c>
    </row>
    <row r="207" spans="1:34" x14ac:dyDescent="0.35">
      <c r="A207" s="38" t="s">
        <v>252</v>
      </c>
      <c r="B207" s="39" t="s">
        <v>53</v>
      </c>
      <c r="C207" s="40">
        <v>72.733720117020113</v>
      </c>
      <c r="D207" s="41">
        <f t="shared" si="36"/>
        <v>205</v>
      </c>
      <c r="E207" s="42">
        <v>0.14612676056338028</v>
      </c>
      <c r="F207" s="41">
        <v>248</v>
      </c>
      <c r="G207" s="43">
        <v>19.109346834645098</v>
      </c>
      <c r="H207" s="41">
        <f t="shared" si="37"/>
        <v>238</v>
      </c>
      <c r="I207" s="44">
        <v>0.118867378128563</v>
      </c>
      <c r="J207" s="39">
        <f t="shared" si="38"/>
        <v>190</v>
      </c>
      <c r="K207" s="45">
        <v>24600</v>
      </c>
      <c r="L207" s="41">
        <v>20</v>
      </c>
      <c r="M207" s="42">
        <v>0.14726017277213582</v>
      </c>
      <c r="N207" s="41">
        <f t="shared" si="39"/>
        <v>135</v>
      </c>
      <c r="O207" s="42">
        <v>0.26300000000000001</v>
      </c>
      <c r="P207" s="41">
        <f t="shared" si="40"/>
        <v>53</v>
      </c>
      <c r="Q207" s="39"/>
      <c r="R207" s="40">
        <v>23599</v>
      </c>
      <c r="S207" s="41">
        <v>102</v>
      </c>
      <c r="T207" s="42">
        <v>0.47755911845139143</v>
      </c>
      <c r="U207" s="41">
        <v>238</v>
      </c>
      <c r="V207" s="46">
        <v>105.88235294117646</v>
      </c>
      <c r="W207" s="39">
        <v>302</v>
      </c>
      <c r="X207" s="47">
        <v>0.67299999999999993</v>
      </c>
      <c r="Y207" s="41">
        <v>160</v>
      </c>
      <c r="Z207" s="42">
        <v>0.16200000000000001</v>
      </c>
      <c r="AA207" s="41">
        <f t="shared" si="41"/>
        <v>114</v>
      </c>
      <c r="AB207" s="42">
        <v>0.16500000000000001</v>
      </c>
      <c r="AC207" s="41">
        <f t="shared" si="42"/>
        <v>193</v>
      </c>
      <c r="AD207" s="48">
        <v>0.22559999999999997</v>
      </c>
      <c r="AE207" s="41">
        <f t="shared" si="43"/>
        <v>283</v>
      </c>
      <c r="AF207" s="35">
        <v>3</v>
      </c>
      <c r="AG207" s="49">
        <f>(D207+H207+J207+L207+P207+N207+S207+U207+W207+Y207+AE207)/11</f>
        <v>175.09090909090909</v>
      </c>
      <c r="AH207" s="50">
        <v>180</v>
      </c>
    </row>
    <row r="208" spans="1:34" x14ac:dyDescent="0.35">
      <c r="A208" s="38" t="s">
        <v>253</v>
      </c>
      <c r="B208" s="39" t="s">
        <v>57</v>
      </c>
      <c r="C208" s="40">
        <v>72.440966058845675</v>
      </c>
      <c r="D208" s="41">
        <f t="shared" si="36"/>
        <v>206</v>
      </c>
      <c r="E208" s="42">
        <v>0.16187117133840728</v>
      </c>
      <c r="F208" s="41">
        <v>300</v>
      </c>
      <c r="G208" s="43">
        <v>19.3642084879781</v>
      </c>
      <c r="H208" s="41">
        <f t="shared" si="37"/>
        <v>229</v>
      </c>
      <c r="I208" s="44">
        <v>9.6599150193333205E-2</v>
      </c>
      <c r="J208" s="39">
        <f t="shared" si="38"/>
        <v>256</v>
      </c>
      <c r="K208" s="45">
        <v>27900</v>
      </c>
      <c r="L208" s="41">
        <v>163</v>
      </c>
      <c r="M208" s="42">
        <v>0.11145177774191813</v>
      </c>
      <c r="N208" s="41">
        <f t="shared" si="39"/>
        <v>214</v>
      </c>
      <c r="O208" s="42">
        <v>0.24600000000000002</v>
      </c>
      <c r="P208" s="41">
        <f t="shared" si="40"/>
        <v>81</v>
      </c>
      <c r="Q208" s="39">
        <v>202</v>
      </c>
      <c r="R208" s="40">
        <v>19626.5</v>
      </c>
      <c r="S208" s="41">
        <v>47</v>
      </c>
      <c r="T208" s="42">
        <v>0.41994636063119817</v>
      </c>
      <c r="U208" s="41">
        <v>178</v>
      </c>
      <c r="V208" s="46">
        <v>118.02853437094682</v>
      </c>
      <c r="W208" s="39">
        <v>290</v>
      </c>
      <c r="X208" s="47">
        <v>0.71599999999999997</v>
      </c>
      <c r="Y208" s="41">
        <v>244</v>
      </c>
      <c r="Z208" s="42">
        <v>0.122</v>
      </c>
      <c r="AA208" s="41">
        <f t="shared" si="41"/>
        <v>239</v>
      </c>
      <c r="AB208" s="42">
        <v>0.16200000000000001</v>
      </c>
      <c r="AC208" s="41">
        <f t="shared" si="42"/>
        <v>203</v>
      </c>
      <c r="AD208" s="48">
        <v>0.27060000000000006</v>
      </c>
      <c r="AE208" s="41">
        <f t="shared" si="43"/>
        <v>172</v>
      </c>
      <c r="AF208" s="35">
        <v>0</v>
      </c>
      <c r="AG208" s="49">
        <f>(D208+H208+J208+L208+P208+Q208+N208+S208+U208+W208+Y208+AE208)/12</f>
        <v>190.16666666666666</v>
      </c>
      <c r="AH208" s="50">
        <v>211</v>
      </c>
    </row>
    <row r="209" spans="1:34" x14ac:dyDescent="0.35">
      <c r="A209" s="38" t="s">
        <v>254</v>
      </c>
      <c r="B209" s="39" t="s">
        <v>48</v>
      </c>
      <c r="C209" s="40">
        <v>71.961431108855621</v>
      </c>
      <c r="D209" s="41">
        <f t="shared" si="36"/>
        <v>207</v>
      </c>
      <c r="E209" s="42">
        <v>0.12400094029149036</v>
      </c>
      <c r="F209" s="41">
        <v>101</v>
      </c>
      <c r="G209" s="43">
        <v>24.274718768502101</v>
      </c>
      <c r="H209" s="41">
        <f t="shared" si="37"/>
        <v>153</v>
      </c>
      <c r="I209" s="44">
        <v>8.4919046349816896E-2</v>
      </c>
      <c r="J209" s="39">
        <f t="shared" si="38"/>
        <v>285</v>
      </c>
      <c r="K209" s="45">
        <v>25800</v>
      </c>
      <c r="L209" s="41">
        <v>69</v>
      </c>
      <c r="M209" s="42">
        <v>0.11990188615410641</v>
      </c>
      <c r="N209" s="41">
        <f t="shared" si="39"/>
        <v>194</v>
      </c>
      <c r="O209" s="42">
        <v>0.24600000000000002</v>
      </c>
      <c r="P209" s="41">
        <f t="shared" si="40"/>
        <v>81</v>
      </c>
      <c r="Q209" s="39">
        <v>143</v>
      </c>
      <c r="R209" s="40">
        <v>21023.1</v>
      </c>
      <c r="S209" s="41">
        <v>68</v>
      </c>
      <c r="T209" s="42">
        <v>0.42475402504472282</v>
      </c>
      <c r="U209" s="41">
        <v>185</v>
      </c>
      <c r="V209" s="46">
        <v>158.92514395393474</v>
      </c>
      <c r="W209" s="39">
        <v>210</v>
      </c>
      <c r="X209" s="47">
        <v>0.67799999999999994</v>
      </c>
      <c r="Y209" s="41">
        <v>172</v>
      </c>
      <c r="Z209" s="42">
        <v>0.14099999999999999</v>
      </c>
      <c r="AA209" s="41">
        <f t="shared" si="41"/>
        <v>167</v>
      </c>
      <c r="AB209" s="42">
        <v>0.182</v>
      </c>
      <c r="AC209" s="41">
        <f t="shared" si="42"/>
        <v>142</v>
      </c>
      <c r="AD209" s="48">
        <v>0.24399999999999999</v>
      </c>
      <c r="AE209" s="41">
        <f t="shared" si="43"/>
        <v>233</v>
      </c>
      <c r="AF209" s="35">
        <v>0</v>
      </c>
      <c r="AG209" s="49">
        <f>(D209+H209+J209+L209+P209+Q209+N209+S209+U209+W209+Y209+AE209)/12</f>
        <v>166.66666666666666</v>
      </c>
      <c r="AH209" s="50">
        <v>171</v>
      </c>
    </row>
    <row r="210" spans="1:34" x14ac:dyDescent="0.35">
      <c r="A210" s="38" t="s">
        <v>255</v>
      </c>
      <c r="B210" s="39" t="s">
        <v>67</v>
      </c>
      <c r="C210" s="40">
        <v>71.85786767460074</v>
      </c>
      <c r="D210" s="41">
        <f t="shared" si="36"/>
        <v>208</v>
      </c>
      <c r="E210" s="42">
        <v>0.12131264068238361</v>
      </c>
      <c r="F210" s="41">
        <v>86</v>
      </c>
      <c r="G210" s="43">
        <v>28.6035345796302</v>
      </c>
      <c r="H210" s="41">
        <f t="shared" si="37"/>
        <v>85</v>
      </c>
      <c r="I210" s="44">
        <v>0.103341506035434</v>
      </c>
      <c r="J210" s="39">
        <f t="shared" si="38"/>
        <v>235</v>
      </c>
      <c r="K210" s="45">
        <v>24900</v>
      </c>
      <c r="L210" s="41">
        <v>30</v>
      </c>
      <c r="M210" s="42">
        <v>0.14580140974563285</v>
      </c>
      <c r="N210" s="41">
        <f t="shared" si="39"/>
        <v>139</v>
      </c>
      <c r="O210" s="42">
        <v>0.245</v>
      </c>
      <c r="P210" s="41">
        <f t="shared" si="40"/>
        <v>85</v>
      </c>
      <c r="Q210" s="39">
        <v>88</v>
      </c>
      <c r="R210" s="40">
        <v>21831</v>
      </c>
      <c r="S210" s="41">
        <v>80</v>
      </c>
      <c r="T210" s="42">
        <v>0.43637728564534295</v>
      </c>
      <c r="U210" s="41">
        <v>200</v>
      </c>
      <c r="V210" s="46">
        <v>147.22222222222223</v>
      </c>
      <c r="W210" s="39">
        <v>241</v>
      </c>
      <c r="X210" s="47">
        <v>0.68500000000000005</v>
      </c>
      <c r="Y210" s="41">
        <v>189</v>
      </c>
      <c r="Z210" s="42">
        <v>0.109</v>
      </c>
      <c r="AA210" s="41">
        <f t="shared" si="41"/>
        <v>271</v>
      </c>
      <c r="AB210" s="42">
        <v>0.20699999999999999</v>
      </c>
      <c r="AC210" s="41">
        <f t="shared" si="42"/>
        <v>87</v>
      </c>
      <c r="AD210" s="48">
        <v>0.26239999999999997</v>
      </c>
      <c r="AE210" s="41">
        <f t="shared" si="43"/>
        <v>189</v>
      </c>
      <c r="AF210" s="35">
        <v>1</v>
      </c>
      <c r="AG210" s="49">
        <f>(D210+H210+J210+L210+P210+Q210+N210+S210+U210+W210+Y210+AE210)/12</f>
        <v>147.41666666666666</v>
      </c>
      <c r="AH210" s="50">
        <v>133</v>
      </c>
    </row>
    <row r="211" spans="1:34" x14ac:dyDescent="0.35">
      <c r="A211" s="38" t="s">
        <v>256</v>
      </c>
      <c r="B211" s="39" t="s">
        <v>103</v>
      </c>
      <c r="C211" s="40">
        <v>71.676351860888076</v>
      </c>
      <c r="D211" s="41">
        <f t="shared" si="36"/>
        <v>209</v>
      </c>
      <c r="E211" s="42">
        <v>0.12910013615546478</v>
      </c>
      <c r="F211" s="41">
        <v>134</v>
      </c>
      <c r="G211" s="43">
        <v>29.720977687086901</v>
      </c>
      <c r="H211" s="41">
        <f t="shared" si="37"/>
        <v>73</v>
      </c>
      <c r="I211" s="44">
        <v>0.100935347639936</v>
      </c>
      <c r="J211" s="39">
        <f t="shared" si="38"/>
        <v>244</v>
      </c>
      <c r="K211" s="45">
        <v>26700</v>
      </c>
      <c r="L211" s="41">
        <v>118</v>
      </c>
      <c r="M211" s="42">
        <v>0.1093022224193763</v>
      </c>
      <c r="N211" s="41">
        <f t="shared" si="39"/>
        <v>220</v>
      </c>
      <c r="O211" s="42">
        <v>0.23399999999999999</v>
      </c>
      <c r="P211" s="41">
        <f t="shared" si="40"/>
        <v>105</v>
      </c>
      <c r="Q211" s="39">
        <v>171</v>
      </c>
      <c r="R211" s="40">
        <v>21418</v>
      </c>
      <c r="S211" s="41">
        <v>75</v>
      </c>
      <c r="T211" s="42">
        <v>0.4681249999999999</v>
      </c>
      <c r="U211" s="41">
        <v>229</v>
      </c>
      <c r="V211" s="46">
        <v>107.58738277919863</v>
      </c>
      <c r="W211" s="39">
        <v>298</v>
      </c>
      <c r="X211" s="47">
        <v>0.72599999999999998</v>
      </c>
      <c r="Y211" s="41">
        <v>268</v>
      </c>
      <c r="Z211" s="42">
        <v>9.5000000000000001E-2</v>
      </c>
      <c r="AA211" s="41">
        <f t="shared" si="41"/>
        <v>297</v>
      </c>
      <c r="AB211" s="42">
        <v>0.17899999999999999</v>
      </c>
      <c r="AC211" s="41">
        <f t="shared" si="42"/>
        <v>151</v>
      </c>
      <c r="AD211" s="48">
        <v>0.30019999999999997</v>
      </c>
      <c r="AE211" s="41">
        <f t="shared" si="43"/>
        <v>113</v>
      </c>
      <c r="AF211" s="35">
        <v>0</v>
      </c>
      <c r="AG211" s="49">
        <f>(D211+H211+J211+L211+P211+Q211+N211+S211+U211+W211+Y211+AE211)/12</f>
        <v>176.91666666666666</v>
      </c>
      <c r="AH211" s="50">
        <v>188</v>
      </c>
    </row>
    <row r="212" spans="1:34" x14ac:dyDescent="0.35">
      <c r="A212" s="38" t="s">
        <v>257</v>
      </c>
      <c r="B212" s="39" t="s">
        <v>53</v>
      </c>
      <c r="C212" s="40">
        <v>71.494512257667452</v>
      </c>
      <c r="D212" s="41">
        <f t="shared" si="36"/>
        <v>210</v>
      </c>
      <c r="E212" s="42">
        <v>0.14863701578192254</v>
      </c>
      <c r="F212" s="41">
        <v>260</v>
      </c>
      <c r="G212" s="43">
        <v>20.514924607652102</v>
      </c>
      <c r="H212" s="41">
        <f t="shared" si="37"/>
        <v>212</v>
      </c>
      <c r="I212" s="44">
        <v>0.10931449870848101</v>
      </c>
      <c r="J212" s="39">
        <f t="shared" si="38"/>
        <v>220</v>
      </c>
      <c r="K212" s="45">
        <v>25000</v>
      </c>
      <c r="L212" s="41">
        <v>32</v>
      </c>
      <c r="M212" s="42">
        <v>0.12853626012924402</v>
      </c>
      <c r="N212" s="41">
        <f t="shared" si="39"/>
        <v>169</v>
      </c>
      <c r="O212" s="42">
        <v>0.23300000000000001</v>
      </c>
      <c r="P212" s="41">
        <f t="shared" si="40"/>
        <v>107</v>
      </c>
      <c r="Q212" s="39"/>
      <c r="R212" s="40">
        <v>23691.5</v>
      </c>
      <c r="S212" s="41">
        <v>104</v>
      </c>
      <c r="T212" s="42">
        <v>0.31667219405884306</v>
      </c>
      <c r="U212" s="41">
        <v>78</v>
      </c>
      <c r="V212" s="46">
        <v>95.14207149404217</v>
      </c>
      <c r="W212" s="39">
        <v>313</v>
      </c>
      <c r="X212" s="47">
        <v>0.65700000000000003</v>
      </c>
      <c r="Y212" s="41">
        <v>133</v>
      </c>
      <c r="Z212" s="42">
        <v>0.16699999999999998</v>
      </c>
      <c r="AA212" s="41">
        <f t="shared" si="41"/>
        <v>104</v>
      </c>
      <c r="AB212" s="42">
        <v>0.17600000000000002</v>
      </c>
      <c r="AC212" s="41">
        <f t="shared" si="42"/>
        <v>162</v>
      </c>
      <c r="AD212" s="48">
        <v>0.25580000000000003</v>
      </c>
      <c r="AE212" s="41">
        <f t="shared" si="43"/>
        <v>205</v>
      </c>
      <c r="AF212" s="35">
        <v>3</v>
      </c>
      <c r="AG212" s="49">
        <f>(D212+H212+J212+L212+P212+N212+S212+U212+W212+Y212+AE212)/11</f>
        <v>162.09090909090909</v>
      </c>
      <c r="AH212" s="50">
        <v>165</v>
      </c>
    </row>
    <row r="213" spans="1:34" x14ac:dyDescent="0.35">
      <c r="A213" s="38" t="s">
        <v>258</v>
      </c>
      <c r="B213" s="39" t="s">
        <v>57</v>
      </c>
      <c r="C213" s="40">
        <v>71.4827176557108</v>
      </c>
      <c r="D213" s="41">
        <f t="shared" si="36"/>
        <v>211</v>
      </c>
      <c r="E213" s="42">
        <v>0.14719848053181386</v>
      </c>
      <c r="F213" s="41">
        <v>253</v>
      </c>
      <c r="G213" s="43">
        <v>24.777960061096302</v>
      </c>
      <c r="H213" s="41">
        <f t="shared" si="37"/>
        <v>140</v>
      </c>
      <c r="I213" s="44">
        <v>8.4411477910614402E-2</v>
      </c>
      <c r="J213" s="39">
        <f t="shared" si="38"/>
        <v>286</v>
      </c>
      <c r="K213" s="45">
        <v>28800</v>
      </c>
      <c r="L213" s="41">
        <v>183</v>
      </c>
      <c r="M213" s="42">
        <v>0.1104146631215704</v>
      </c>
      <c r="N213" s="41">
        <f t="shared" si="39"/>
        <v>217</v>
      </c>
      <c r="O213" s="42">
        <v>0.13</v>
      </c>
      <c r="P213" s="41">
        <f t="shared" si="40"/>
        <v>292</v>
      </c>
      <c r="Q213" s="39">
        <v>201</v>
      </c>
      <c r="R213" s="40">
        <v>39741.5</v>
      </c>
      <c r="S213" s="41">
        <v>271</v>
      </c>
      <c r="T213" s="42">
        <v>0.4285170434578891</v>
      </c>
      <c r="U213" s="41">
        <v>190</v>
      </c>
      <c r="V213" s="46">
        <v>167.86961583236322</v>
      </c>
      <c r="W213" s="39">
        <v>202</v>
      </c>
      <c r="X213" s="47">
        <v>0.72900000000000009</v>
      </c>
      <c r="Y213" s="41">
        <v>275</v>
      </c>
      <c r="Z213" s="42">
        <v>0.13500000000000001</v>
      </c>
      <c r="AA213" s="41">
        <f t="shared" si="41"/>
        <v>190</v>
      </c>
      <c r="AB213" s="42">
        <v>0.13600000000000001</v>
      </c>
      <c r="AC213" s="41">
        <f t="shared" si="42"/>
        <v>291</v>
      </c>
      <c r="AD213" s="48">
        <v>0.23079999999999998</v>
      </c>
      <c r="AE213" s="41">
        <f t="shared" si="43"/>
        <v>271</v>
      </c>
      <c r="AF213" s="35">
        <v>0</v>
      </c>
      <c r="AG213" s="49">
        <f t="shared" ref="AG213:AG262" si="45">(D213+H213+J213+L213+P213+Q213+N213+S213+U213+W213+Y213+AE213)/12</f>
        <v>228.25</v>
      </c>
      <c r="AH213" s="50">
        <v>278</v>
      </c>
    </row>
    <row r="214" spans="1:34" x14ac:dyDescent="0.35">
      <c r="A214" s="38" t="s">
        <v>259</v>
      </c>
      <c r="B214" s="39" t="s">
        <v>38</v>
      </c>
      <c r="C214" s="40">
        <v>71.387772139106744</v>
      </c>
      <c r="D214" s="41">
        <f t="shared" si="36"/>
        <v>212</v>
      </c>
      <c r="E214" s="42">
        <v>0.10365697286762066</v>
      </c>
      <c r="F214" s="41">
        <v>23</v>
      </c>
      <c r="G214" s="43">
        <v>10.3619733884019</v>
      </c>
      <c r="H214" s="41">
        <f t="shared" si="37"/>
        <v>315</v>
      </c>
      <c r="I214" s="44">
        <v>0.17398711804846001</v>
      </c>
      <c r="J214" s="39">
        <f t="shared" si="38"/>
        <v>59</v>
      </c>
      <c r="K214" s="45">
        <v>42200</v>
      </c>
      <c r="L214" s="41">
        <v>313</v>
      </c>
      <c r="M214" s="42">
        <v>0.1244388790029072</v>
      </c>
      <c r="N214" s="41">
        <f t="shared" si="39"/>
        <v>184</v>
      </c>
      <c r="O214" s="42">
        <v>0.15</v>
      </c>
      <c r="P214" s="41">
        <f t="shared" si="40"/>
        <v>271</v>
      </c>
      <c r="Q214" s="39">
        <v>151</v>
      </c>
      <c r="R214" s="40">
        <v>26465.200000000001</v>
      </c>
      <c r="S214" s="41">
        <v>158</v>
      </c>
      <c r="T214" s="42">
        <v>0.33544330866943239</v>
      </c>
      <c r="U214" s="41">
        <v>94</v>
      </c>
      <c r="V214" s="46">
        <v>207.10491367861886</v>
      </c>
      <c r="W214" s="39">
        <v>140</v>
      </c>
      <c r="X214" s="47">
        <v>0.44299999999999995</v>
      </c>
      <c r="Y214" s="41">
        <v>19</v>
      </c>
      <c r="Z214" s="42">
        <v>0.193</v>
      </c>
      <c r="AA214" s="41">
        <f t="shared" si="41"/>
        <v>70</v>
      </c>
      <c r="AB214" s="42">
        <v>0.36399999999999999</v>
      </c>
      <c r="AC214" s="41">
        <f t="shared" si="42"/>
        <v>8</v>
      </c>
      <c r="AD214" s="48">
        <v>0.56540000000000001</v>
      </c>
      <c r="AE214" s="41">
        <f t="shared" si="43"/>
        <v>2</v>
      </c>
      <c r="AF214" s="35">
        <v>2</v>
      </c>
      <c r="AG214" s="49">
        <f t="shared" si="45"/>
        <v>159.83333333333334</v>
      </c>
      <c r="AH214" s="50">
        <v>158</v>
      </c>
    </row>
    <row r="215" spans="1:34" x14ac:dyDescent="0.35">
      <c r="A215" s="38" t="s">
        <v>260</v>
      </c>
      <c r="B215" s="39" t="s">
        <v>67</v>
      </c>
      <c r="C215" s="40">
        <v>71.213554657263273</v>
      </c>
      <c r="D215" s="41">
        <f t="shared" si="36"/>
        <v>213</v>
      </c>
      <c r="E215" s="42">
        <v>0.14224369296833064</v>
      </c>
      <c r="F215" s="41">
        <v>225</v>
      </c>
      <c r="G215" s="43">
        <v>24.941945471746799</v>
      </c>
      <c r="H215" s="41">
        <f t="shared" si="37"/>
        <v>134</v>
      </c>
      <c r="I215" s="44">
        <v>0.121462378559484</v>
      </c>
      <c r="J215" s="39">
        <f t="shared" si="38"/>
        <v>180</v>
      </c>
      <c r="K215" s="45">
        <v>32700</v>
      </c>
      <c r="L215" s="41">
        <v>265</v>
      </c>
      <c r="M215" s="42">
        <v>0.10143057825177031</v>
      </c>
      <c r="N215" s="41">
        <f t="shared" si="39"/>
        <v>242</v>
      </c>
      <c r="O215" s="42">
        <v>0.10300000000000001</v>
      </c>
      <c r="P215" s="41">
        <f t="shared" si="40"/>
        <v>312</v>
      </c>
      <c r="Q215" s="39">
        <v>225</v>
      </c>
      <c r="R215" s="40">
        <v>38836.199999999997</v>
      </c>
      <c r="S215" s="41">
        <v>269</v>
      </c>
      <c r="T215" s="42">
        <v>0.33983043176538041</v>
      </c>
      <c r="U215" s="41">
        <v>96</v>
      </c>
      <c r="V215" s="46">
        <v>154.78547854785478</v>
      </c>
      <c r="W215" s="39">
        <v>217</v>
      </c>
      <c r="X215" s="47">
        <v>0.72099999999999997</v>
      </c>
      <c r="Y215" s="41">
        <v>254</v>
      </c>
      <c r="Z215" s="42">
        <v>0.154</v>
      </c>
      <c r="AA215" s="41">
        <f t="shared" si="41"/>
        <v>128</v>
      </c>
      <c r="AB215" s="42">
        <v>0.125</v>
      </c>
      <c r="AC215" s="41">
        <f t="shared" si="42"/>
        <v>312</v>
      </c>
      <c r="AD215" s="48">
        <v>0.38059999999999999</v>
      </c>
      <c r="AE215" s="41">
        <f t="shared" si="43"/>
        <v>40</v>
      </c>
      <c r="AF215" s="35">
        <v>0</v>
      </c>
      <c r="AG215" s="49">
        <f t="shared" si="45"/>
        <v>203.91666666666666</v>
      </c>
      <c r="AH215" s="50">
        <v>243</v>
      </c>
    </row>
    <row r="216" spans="1:34" x14ac:dyDescent="0.35">
      <c r="A216" s="38" t="s">
        <v>261</v>
      </c>
      <c r="B216" s="39" t="s">
        <v>67</v>
      </c>
      <c r="C216" s="40">
        <v>70.841316421313024</v>
      </c>
      <c r="D216" s="41">
        <f t="shared" si="36"/>
        <v>214</v>
      </c>
      <c r="E216" s="42">
        <v>0.12410133515919206</v>
      </c>
      <c r="F216" s="41">
        <v>104</v>
      </c>
      <c r="G216" s="43">
        <v>23.282322411660601</v>
      </c>
      <c r="H216" s="41">
        <f t="shared" si="37"/>
        <v>173</v>
      </c>
      <c r="I216" s="44">
        <v>9.2703627610561501E-2</v>
      </c>
      <c r="J216" s="39">
        <f t="shared" si="38"/>
        <v>268</v>
      </c>
      <c r="K216" s="45">
        <v>27700</v>
      </c>
      <c r="L216" s="41">
        <v>157</v>
      </c>
      <c r="M216" s="42">
        <v>0.12300827007493997</v>
      </c>
      <c r="N216" s="41">
        <f t="shared" si="39"/>
        <v>188</v>
      </c>
      <c r="O216" s="42">
        <v>0.19600000000000001</v>
      </c>
      <c r="P216" s="41">
        <f t="shared" si="40"/>
        <v>177</v>
      </c>
      <c r="Q216" s="39">
        <v>142</v>
      </c>
      <c r="R216" s="40">
        <v>21894</v>
      </c>
      <c r="S216" s="41">
        <v>81</v>
      </c>
      <c r="T216" s="42">
        <v>0.62486165317178299</v>
      </c>
      <c r="U216" s="41">
        <v>300</v>
      </c>
      <c r="V216" s="46">
        <v>125.74139976275208</v>
      </c>
      <c r="W216" s="39">
        <v>276</v>
      </c>
      <c r="X216" s="47">
        <v>0.72099999999999997</v>
      </c>
      <c r="Y216" s="41">
        <v>254</v>
      </c>
      <c r="Z216" s="42">
        <v>0.109</v>
      </c>
      <c r="AA216" s="41">
        <f t="shared" si="41"/>
        <v>271</v>
      </c>
      <c r="AB216" s="42">
        <v>0.17</v>
      </c>
      <c r="AC216" s="41">
        <f t="shared" si="42"/>
        <v>185</v>
      </c>
      <c r="AD216" s="48">
        <v>0.34820000000000001</v>
      </c>
      <c r="AE216" s="41">
        <f t="shared" si="43"/>
        <v>63</v>
      </c>
      <c r="AF216" s="35">
        <v>0</v>
      </c>
      <c r="AG216" s="49">
        <f t="shared" si="45"/>
        <v>191.08333333333334</v>
      </c>
      <c r="AH216" s="50">
        <v>212</v>
      </c>
    </row>
    <row r="217" spans="1:34" x14ac:dyDescent="0.35">
      <c r="A217" s="38" t="s">
        <v>262</v>
      </c>
      <c r="B217" s="39" t="s">
        <v>67</v>
      </c>
      <c r="C217" s="40">
        <v>70.721564053772013</v>
      </c>
      <c r="D217" s="41">
        <f t="shared" si="36"/>
        <v>215</v>
      </c>
      <c r="E217" s="42">
        <v>0.12585439947922317</v>
      </c>
      <c r="F217" s="41">
        <v>116</v>
      </c>
      <c r="G217" s="43">
        <v>19.182370634092401</v>
      </c>
      <c r="H217" s="41">
        <f t="shared" si="37"/>
        <v>237</v>
      </c>
      <c r="I217" s="44">
        <v>0.119256019144739</v>
      </c>
      <c r="J217" s="39">
        <f t="shared" si="38"/>
        <v>189</v>
      </c>
      <c r="K217" s="45">
        <v>27900</v>
      </c>
      <c r="L217" s="41">
        <v>163</v>
      </c>
      <c r="M217" s="42">
        <v>0.12903597078141305</v>
      </c>
      <c r="N217" s="41">
        <f t="shared" si="39"/>
        <v>165</v>
      </c>
      <c r="O217" s="42">
        <v>0.27100000000000002</v>
      </c>
      <c r="P217" s="41">
        <f t="shared" si="40"/>
        <v>40</v>
      </c>
      <c r="Q217" s="39">
        <v>152</v>
      </c>
      <c r="R217" s="40">
        <v>24906.7</v>
      </c>
      <c r="S217" s="41">
        <v>130</v>
      </c>
      <c r="T217" s="42">
        <v>0.41187358289759834</v>
      </c>
      <c r="U217" s="41">
        <v>170</v>
      </c>
      <c r="V217" s="46">
        <v>179.57371225577265</v>
      </c>
      <c r="W217" s="39">
        <v>180</v>
      </c>
      <c r="X217" s="47">
        <v>0.65700000000000003</v>
      </c>
      <c r="Y217" s="41">
        <v>133</v>
      </c>
      <c r="Z217" s="42">
        <v>0.122</v>
      </c>
      <c r="AA217" s="41">
        <f t="shared" si="41"/>
        <v>239</v>
      </c>
      <c r="AB217" s="42">
        <v>0.221</v>
      </c>
      <c r="AC217" s="41">
        <f t="shared" si="42"/>
        <v>73</v>
      </c>
      <c r="AD217" s="48">
        <v>0.34439999999999998</v>
      </c>
      <c r="AE217" s="41">
        <f t="shared" si="43"/>
        <v>68</v>
      </c>
      <c r="AF217" s="35">
        <v>0</v>
      </c>
      <c r="AG217" s="49">
        <f t="shared" si="45"/>
        <v>153.5</v>
      </c>
      <c r="AH217" s="50">
        <v>147</v>
      </c>
    </row>
    <row r="218" spans="1:34" x14ac:dyDescent="0.35">
      <c r="A218" s="38" t="s">
        <v>263</v>
      </c>
      <c r="B218" s="39" t="s">
        <v>38</v>
      </c>
      <c r="C218" s="40">
        <v>70.679432799777075</v>
      </c>
      <c r="D218" s="41">
        <f t="shared" si="36"/>
        <v>216</v>
      </c>
      <c r="E218" s="42">
        <v>0.11690302798006899</v>
      </c>
      <c r="F218" s="41">
        <v>64</v>
      </c>
      <c r="G218" s="43">
        <v>16.486578531843101</v>
      </c>
      <c r="H218" s="41">
        <f t="shared" si="37"/>
        <v>272</v>
      </c>
      <c r="I218" s="44">
        <v>0.135063291251695</v>
      </c>
      <c r="J218" s="39">
        <f t="shared" si="38"/>
        <v>146</v>
      </c>
      <c r="K218" s="45">
        <v>38100</v>
      </c>
      <c r="L218" s="41">
        <v>307</v>
      </c>
      <c r="M218" s="42">
        <v>0.10981377132418961</v>
      </c>
      <c r="N218" s="41">
        <f t="shared" si="39"/>
        <v>219</v>
      </c>
      <c r="O218" s="42">
        <v>0.221</v>
      </c>
      <c r="P218" s="41">
        <f t="shared" si="40"/>
        <v>128</v>
      </c>
      <c r="Q218" s="39">
        <v>223</v>
      </c>
      <c r="R218" s="40">
        <v>27081.599999999999</v>
      </c>
      <c r="S218" s="41">
        <v>167</v>
      </c>
      <c r="T218" s="42">
        <v>0.17750922074864639</v>
      </c>
      <c r="U218" s="41">
        <v>18</v>
      </c>
      <c r="V218" s="46">
        <v>187.815853236414</v>
      </c>
      <c r="W218" s="39">
        <v>165</v>
      </c>
      <c r="X218" s="47">
        <v>0.69400000000000006</v>
      </c>
      <c r="Y218" s="41">
        <v>209</v>
      </c>
      <c r="Z218" s="42">
        <v>0.13200000000000001</v>
      </c>
      <c r="AA218" s="41">
        <f t="shared" si="41"/>
        <v>205</v>
      </c>
      <c r="AB218" s="42">
        <v>0.17499999999999999</v>
      </c>
      <c r="AC218" s="41">
        <f t="shared" si="42"/>
        <v>164</v>
      </c>
      <c r="AD218" s="48">
        <v>0.36959999999999998</v>
      </c>
      <c r="AE218" s="41">
        <f t="shared" si="43"/>
        <v>46</v>
      </c>
      <c r="AF218" s="35">
        <v>1</v>
      </c>
      <c r="AG218" s="49">
        <f t="shared" si="45"/>
        <v>176.33333333333334</v>
      </c>
      <c r="AH218" s="50">
        <v>184</v>
      </c>
    </row>
    <row r="219" spans="1:34" x14ac:dyDescent="0.35">
      <c r="A219" s="38" t="s">
        <v>264</v>
      </c>
      <c r="B219" s="39" t="s">
        <v>48</v>
      </c>
      <c r="C219" s="40">
        <v>69.658180123344792</v>
      </c>
      <c r="D219" s="41">
        <f t="shared" si="36"/>
        <v>217</v>
      </c>
      <c r="E219" s="42">
        <v>0.13232570643407612</v>
      </c>
      <c r="F219" s="41">
        <v>153</v>
      </c>
      <c r="G219" s="43">
        <v>18.2686785794542</v>
      </c>
      <c r="H219" s="41">
        <f t="shared" si="37"/>
        <v>254</v>
      </c>
      <c r="I219" s="44">
        <v>0.124611377149073</v>
      </c>
      <c r="J219" s="39">
        <f t="shared" si="38"/>
        <v>172</v>
      </c>
      <c r="K219" s="45">
        <v>30900</v>
      </c>
      <c r="L219" s="41">
        <v>235</v>
      </c>
      <c r="M219" s="42">
        <v>0.10461419380612728</v>
      </c>
      <c r="N219" s="41">
        <f t="shared" si="39"/>
        <v>232</v>
      </c>
      <c r="O219" s="42">
        <v>0.17199999999999999</v>
      </c>
      <c r="P219" s="41">
        <f t="shared" si="40"/>
        <v>224</v>
      </c>
      <c r="Q219" s="39">
        <v>215</v>
      </c>
      <c r="R219" s="40">
        <v>24145.4</v>
      </c>
      <c r="S219" s="41">
        <v>111</v>
      </c>
      <c r="T219" s="42">
        <v>0.33309217189986984</v>
      </c>
      <c r="U219" s="41">
        <v>91</v>
      </c>
      <c r="V219" s="46">
        <v>148.43624699278269</v>
      </c>
      <c r="W219" s="39">
        <v>234</v>
      </c>
      <c r="X219" s="47">
        <v>0.72900000000000009</v>
      </c>
      <c r="Y219" s="41">
        <v>275</v>
      </c>
      <c r="Z219" s="42">
        <v>0.13300000000000001</v>
      </c>
      <c r="AA219" s="41">
        <f t="shared" si="41"/>
        <v>195</v>
      </c>
      <c r="AB219" s="42">
        <v>0.13800000000000001</v>
      </c>
      <c r="AC219" s="41">
        <f t="shared" si="42"/>
        <v>287</v>
      </c>
      <c r="AD219" s="48">
        <v>0.28659999999999997</v>
      </c>
      <c r="AE219" s="41">
        <f t="shared" si="43"/>
        <v>138</v>
      </c>
      <c r="AF219" s="35">
        <v>0</v>
      </c>
      <c r="AG219" s="49">
        <f t="shared" si="45"/>
        <v>199.83333333333334</v>
      </c>
      <c r="AH219" s="50">
        <v>235</v>
      </c>
    </row>
    <row r="220" spans="1:34" x14ac:dyDescent="0.35">
      <c r="A220" s="38" t="s">
        <v>265</v>
      </c>
      <c r="B220" s="39" t="s">
        <v>57</v>
      </c>
      <c r="C220" s="40">
        <v>69.18090748379494</v>
      </c>
      <c r="D220" s="41">
        <f t="shared" si="36"/>
        <v>218</v>
      </c>
      <c r="E220" s="42">
        <v>0.14054514480408858</v>
      </c>
      <c r="F220" s="41">
        <v>215</v>
      </c>
      <c r="G220" s="43">
        <v>23.309107575460001</v>
      </c>
      <c r="H220" s="41">
        <f t="shared" si="37"/>
        <v>172</v>
      </c>
      <c r="I220" s="44">
        <v>0.101450678905924</v>
      </c>
      <c r="J220" s="39">
        <f t="shared" si="38"/>
        <v>241</v>
      </c>
      <c r="K220" s="45">
        <v>27600</v>
      </c>
      <c r="L220" s="41">
        <v>154</v>
      </c>
      <c r="M220" s="42">
        <v>0.10570287435343416</v>
      </c>
      <c r="N220" s="41">
        <f t="shared" si="39"/>
        <v>229</v>
      </c>
      <c r="O220" s="42">
        <v>0.20199999999999999</v>
      </c>
      <c r="P220" s="41">
        <f t="shared" si="40"/>
        <v>161</v>
      </c>
      <c r="Q220" s="39">
        <v>214</v>
      </c>
      <c r="R220" s="40">
        <v>23502.400000000001</v>
      </c>
      <c r="S220" s="41">
        <v>101</v>
      </c>
      <c r="T220" s="42">
        <v>0.48401133373810978</v>
      </c>
      <c r="U220" s="41">
        <v>244</v>
      </c>
      <c r="V220" s="46">
        <v>150.68078668683813</v>
      </c>
      <c r="W220" s="39">
        <v>230</v>
      </c>
      <c r="X220" s="47">
        <v>0.70799999999999996</v>
      </c>
      <c r="Y220" s="41">
        <v>229</v>
      </c>
      <c r="Z220" s="42">
        <v>0.11699999999999999</v>
      </c>
      <c r="AA220" s="41">
        <f t="shared" si="41"/>
        <v>252</v>
      </c>
      <c r="AB220" s="42">
        <v>0.17499999999999999</v>
      </c>
      <c r="AC220" s="41">
        <f t="shared" si="42"/>
        <v>164</v>
      </c>
      <c r="AD220" s="48">
        <v>0.24</v>
      </c>
      <c r="AE220" s="41">
        <f t="shared" si="43"/>
        <v>242</v>
      </c>
      <c r="AF220" s="35">
        <v>0</v>
      </c>
      <c r="AG220" s="49">
        <f t="shared" si="45"/>
        <v>202.91666666666666</v>
      </c>
      <c r="AH220" s="50">
        <v>241</v>
      </c>
    </row>
    <row r="221" spans="1:34" x14ac:dyDescent="0.35">
      <c r="A221" s="38" t="s">
        <v>266</v>
      </c>
      <c r="B221" s="39" t="s">
        <v>57</v>
      </c>
      <c r="C221" s="40">
        <v>69.177849498895867</v>
      </c>
      <c r="D221" s="41">
        <f t="shared" si="36"/>
        <v>219</v>
      </c>
      <c r="E221" s="42">
        <v>0.16789441375076733</v>
      </c>
      <c r="F221" s="41">
        <v>311</v>
      </c>
      <c r="G221" s="43">
        <v>22.719551554272101</v>
      </c>
      <c r="H221" s="41">
        <f t="shared" si="37"/>
        <v>181</v>
      </c>
      <c r="I221" s="44">
        <v>0.11748679538777999</v>
      </c>
      <c r="J221" s="39">
        <f t="shared" si="38"/>
        <v>193</v>
      </c>
      <c r="K221" s="45">
        <v>27300</v>
      </c>
      <c r="L221" s="41">
        <v>144</v>
      </c>
      <c r="M221" s="42">
        <v>0.11255732970952947</v>
      </c>
      <c r="N221" s="41">
        <f t="shared" si="39"/>
        <v>210</v>
      </c>
      <c r="O221" s="42">
        <v>0.128</v>
      </c>
      <c r="P221" s="41">
        <f t="shared" si="40"/>
        <v>295</v>
      </c>
      <c r="Q221" s="39">
        <v>183</v>
      </c>
      <c r="R221" s="40">
        <v>16436.099999999999</v>
      </c>
      <c r="S221" s="41">
        <v>7</v>
      </c>
      <c r="T221" s="42">
        <v>0.291420312705295</v>
      </c>
      <c r="U221" s="41">
        <v>55</v>
      </c>
      <c r="V221" s="46">
        <v>189.54545454545453</v>
      </c>
      <c r="W221" s="39">
        <v>162</v>
      </c>
      <c r="X221" s="47">
        <v>0.75900000000000001</v>
      </c>
      <c r="Y221" s="41">
        <v>303</v>
      </c>
      <c r="Z221" s="42">
        <v>7.9000000000000001E-2</v>
      </c>
      <c r="AA221" s="41">
        <f t="shared" si="41"/>
        <v>315</v>
      </c>
      <c r="AB221" s="42">
        <v>0.161</v>
      </c>
      <c r="AC221" s="41">
        <f t="shared" si="42"/>
        <v>207</v>
      </c>
      <c r="AD221" s="48">
        <v>0.31579999999999997</v>
      </c>
      <c r="AE221" s="41">
        <f t="shared" si="43"/>
        <v>99</v>
      </c>
      <c r="AF221" s="35">
        <v>1</v>
      </c>
      <c r="AG221" s="49">
        <f t="shared" si="45"/>
        <v>170.91666666666666</v>
      </c>
      <c r="AH221" s="50">
        <v>177</v>
      </c>
    </row>
    <row r="222" spans="1:34" x14ac:dyDescent="0.35">
      <c r="A222" s="38" t="s">
        <v>267</v>
      </c>
      <c r="B222" s="39" t="s">
        <v>48</v>
      </c>
      <c r="C222" s="40">
        <v>68.685645063597832</v>
      </c>
      <c r="D222" s="41">
        <f t="shared" si="36"/>
        <v>220</v>
      </c>
      <c r="E222" s="42">
        <v>0.11669606114050558</v>
      </c>
      <c r="F222" s="41">
        <v>63</v>
      </c>
      <c r="G222" s="43">
        <v>23.823945083787599</v>
      </c>
      <c r="H222" s="41">
        <f t="shared" si="37"/>
        <v>162</v>
      </c>
      <c r="I222" s="44">
        <v>0.1367758537939</v>
      </c>
      <c r="J222" s="39">
        <f t="shared" si="38"/>
        <v>144</v>
      </c>
      <c r="K222" s="45">
        <v>27800</v>
      </c>
      <c r="L222" s="41">
        <v>160</v>
      </c>
      <c r="M222" s="42">
        <v>0.10688471633353523</v>
      </c>
      <c r="N222" s="41">
        <f t="shared" si="39"/>
        <v>225</v>
      </c>
      <c r="O222" s="42">
        <v>0.16800000000000001</v>
      </c>
      <c r="P222" s="41">
        <f t="shared" si="40"/>
        <v>236</v>
      </c>
      <c r="Q222" s="39">
        <v>208</v>
      </c>
      <c r="R222" s="40">
        <v>33529.800000000003</v>
      </c>
      <c r="S222" s="41">
        <v>236</v>
      </c>
      <c r="T222" s="42">
        <v>0.2407225404141391</v>
      </c>
      <c r="U222" s="41">
        <v>34</v>
      </c>
      <c r="V222" s="46">
        <v>222.9677419354839</v>
      </c>
      <c r="W222" s="39">
        <v>128</v>
      </c>
      <c r="X222" s="47">
        <v>0.61399999999999999</v>
      </c>
      <c r="Y222" s="41">
        <v>86</v>
      </c>
      <c r="Z222" s="42">
        <v>0.16200000000000001</v>
      </c>
      <c r="AA222" s="41">
        <f t="shared" si="41"/>
        <v>114</v>
      </c>
      <c r="AB222" s="42">
        <v>0.22500000000000001</v>
      </c>
      <c r="AC222" s="41">
        <f t="shared" si="42"/>
        <v>70</v>
      </c>
      <c r="AD222" s="48">
        <v>0.29459999999999997</v>
      </c>
      <c r="AE222" s="41">
        <f t="shared" si="43"/>
        <v>124</v>
      </c>
      <c r="AF222" s="35">
        <v>0</v>
      </c>
      <c r="AG222" s="49">
        <f t="shared" si="45"/>
        <v>163.58333333333334</v>
      </c>
      <c r="AH222" s="50">
        <v>168</v>
      </c>
    </row>
    <row r="223" spans="1:34" x14ac:dyDescent="0.35">
      <c r="A223" s="38" t="s">
        <v>268</v>
      </c>
      <c r="B223" s="39" t="s">
        <v>57</v>
      </c>
      <c r="C223" s="40">
        <v>68.578714046764063</v>
      </c>
      <c r="D223" s="41">
        <f t="shared" si="36"/>
        <v>221</v>
      </c>
      <c r="E223" s="42">
        <v>0.15469895957700835</v>
      </c>
      <c r="F223" s="41">
        <v>285</v>
      </c>
      <c r="G223" s="43">
        <v>29.359128817563999</v>
      </c>
      <c r="H223" s="41">
        <f t="shared" si="37"/>
        <v>81</v>
      </c>
      <c r="I223" s="44">
        <v>9.5551704918518707E-2</v>
      </c>
      <c r="J223" s="39">
        <f t="shared" si="38"/>
        <v>259</v>
      </c>
      <c r="K223" s="45">
        <v>26600</v>
      </c>
      <c r="L223" s="41">
        <v>111</v>
      </c>
      <c r="M223" s="42">
        <v>0.11949516334670675</v>
      </c>
      <c r="N223" s="41">
        <f t="shared" si="39"/>
        <v>195</v>
      </c>
      <c r="O223" s="42">
        <v>0.26400000000000001</v>
      </c>
      <c r="P223" s="41">
        <f t="shared" si="40"/>
        <v>50</v>
      </c>
      <c r="Q223" s="39">
        <v>168</v>
      </c>
      <c r="R223" s="40">
        <v>17762.599999999999</v>
      </c>
      <c r="S223" s="41">
        <v>16</v>
      </c>
      <c r="T223" s="42">
        <v>0.45523071504050727</v>
      </c>
      <c r="U223" s="41">
        <v>214</v>
      </c>
      <c r="V223" s="46">
        <v>169.13946587537092</v>
      </c>
      <c r="W223" s="39">
        <v>198</v>
      </c>
      <c r="X223" s="47">
        <v>0.71099999999999997</v>
      </c>
      <c r="Y223" s="41">
        <v>233</v>
      </c>
      <c r="Z223" s="42">
        <v>0.187</v>
      </c>
      <c r="AA223" s="41">
        <f t="shared" si="41"/>
        <v>78</v>
      </c>
      <c r="AB223" s="42">
        <v>0.10199999999999999</v>
      </c>
      <c r="AC223" s="41">
        <f t="shared" si="42"/>
        <v>318</v>
      </c>
      <c r="AD223" s="48">
        <v>0.23180000000000001</v>
      </c>
      <c r="AE223" s="41">
        <f t="shared" si="43"/>
        <v>270</v>
      </c>
      <c r="AF223" s="35">
        <v>1</v>
      </c>
      <c r="AG223" s="49">
        <f t="shared" si="45"/>
        <v>168</v>
      </c>
      <c r="AH223" s="50">
        <v>174</v>
      </c>
    </row>
    <row r="224" spans="1:34" x14ac:dyDescent="0.35">
      <c r="A224" s="38" t="s">
        <v>269</v>
      </c>
      <c r="B224" s="39" t="s">
        <v>67</v>
      </c>
      <c r="C224" s="40">
        <v>67.959826250833117</v>
      </c>
      <c r="D224" s="41">
        <f t="shared" si="36"/>
        <v>222</v>
      </c>
      <c r="E224" s="42">
        <v>0.1274940818397024</v>
      </c>
      <c r="F224" s="41">
        <v>124</v>
      </c>
      <c r="G224" s="43">
        <v>21.067469528778201</v>
      </c>
      <c r="H224" s="41">
        <f t="shared" si="37"/>
        <v>204</v>
      </c>
      <c r="I224" s="44">
        <v>0.134014656948195</v>
      </c>
      <c r="J224" s="39">
        <f t="shared" si="38"/>
        <v>150</v>
      </c>
      <c r="K224" s="45">
        <v>31900</v>
      </c>
      <c r="L224" s="41">
        <v>255</v>
      </c>
      <c r="M224" s="42">
        <v>0.10516880788766059</v>
      </c>
      <c r="N224" s="41">
        <f t="shared" si="39"/>
        <v>230</v>
      </c>
      <c r="O224" s="42">
        <v>0.126</v>
      </c>
      <c r="P224" s="41">
        <f t="shared" si="40"/>
        <v>297</v>
      </c>
      <c r="Q224" s="39">
        <v>232</v>
      </c>
      <c r="R224" s="40">
        <v>35057</v>
      </c>
      <c r="S224" s="41">
        <v>246</v>
      </c>
      <c r="T224" s="42">
        <v>0.34292907542982087</v>
      </c>
      <c r="U224" s="41">
        <v>104</v>
      </c>
      <c r="V224" s="46">
        <v>145.26315789473682</v>
      </c>
      <c r="W224" s="39">
        <v>242</v>
      </c>
      <c r="X224" s="47">
        <v>0.66900000000000004</v>
      </c>
      <c r="Y224" s="41">
        <v>154</v>
      </c>
      <c r="Z224" s="42">
        <v>0.13300000000000001</v>
      </c>
      <c r="AA224" s="41">
        <f t="shared" si="41"/>
        <v>195</v>
      </c>
      <c r="AB224" s="42">
        <v>0.19800000000000001</v>
      </c>
      <c r="AC224" s="41">
        <f t="shared" si="42"/>
        <v>105</v>
      </c>
      <c r="AD224" s="48">
        <v>0.29480000000000001</v>
      </c>
      <c r="AE224" s="41">
        <f t="shared" si="43"/>
        <v>123</v>
      </c>
      <c r="AF224" s="35">
        <v>0</v>
      </c>
      <c r="AG224" s="49">
        <f t="shared" si="45"/>
        <v>204.91666666666666</v>
      </c>
      <c r="AH224" s="50">
        <v>246</v>
      </c>
    </row>
    <row r="225" spans="1:34" x14ac:dyDescent="0.35">
      <c r="A225" s="38" t="s">
        <v>270</v>
      </c>
      <c r="B225" s="39" t="s">
        <v>67</v>
      </c>
      <c r="C225" s="40">
        <v>67.585962660055998</v>
      </c>
      <c r="D225" s="41">
        <f t="shared" si="36"/>
        <v>223</v>
      </c>
      <c r="E225" s="42">
        <v>0.12477484853446864</v>
      </c>
      <c r="F225" s="41">
        <v>108</v>
      </c>
      <c r="G225" s="43">
        <v>16.821788643079302</v>
      </c>
      <c r="H225" s="41">
        <f t="shared" si="37"/>
        <v>267</v>
      </c>
      <c r="I225" s="44">
        <v>0.12524535868721001</v>
      </c>
      <c r="J225" s="39">
        <f t="shared" si="38"/>
        <v>169</v>
      </c>
      <c r="K225" s="45">
        <v>31400</v>
      </c>
      <c r="L225" s="41">
        <v>244</v>
      </c>
      <c r="M225" s="42">
        <v>0.10224770083776934</v>
      </c>
      <c r="N225" s="41">
        <f t="shared" si="39"/>
        <v>238</v>
      </c>
      <c r="O225" s="42">
        <v>0.16800000000000001</v>
      </c>
      <c r="P225" s="41">
        <f t="shared" si="40"/>
        <v>236</v>
      </c>
      <c r="Q225" s="39">
        <v>224</v>
      </c>
      <c r="R225" s="40">
        <v>33734.5</v>
      </c>
      <c r="S225" s="41">
        <v>239</v>
      </c>
      <c r="T225" s="42">
        <v>0.38037797981244181</v>
      </c>
      <c r="U225" s="41">
        <v>142</v>
      </c>
      <c r="V225" s="46">
        <v>134.58401305057095</v>
      </c>
      <c r="W225" s="39">
        <v>263</v>
      </c>
      <c r="X225" s="47">
        <v>0.66199999999999992</v>
      </c>
      <c r="Y225" s="41">
        <v>139</v>
      </c>
      <c r="Z225" s="42">
        <v>0.14599999999999999</v>
      </c>
      <c r="AA225" s="41">
        <f t="shared" si="41"/>
        <v>147</v>
      </c>
      <c r="AB225" s="42">
        <v>0.192</v>
      </c>
      <c r="AC225" s="41">
        <f t="shared" si="42"/>
        <v>116</v>
      </c>
      <c r="AD225" s="48">
        <v>0.37259999999999993</v>
      </c>
      <c r="AE225" s="41">
        <f t="shared" si="43"/>
        <v>45</v>
      </c>
      <c r="AF225" s="35">
        <v>0</v>
      </c>
      <c r="AG225" s="49">
        <f t="shared" si="45"/>
        <v>202.41666666666666</v>
      </c>
      <c r="AH225" s="50">
        <v>239</v>
      </c>
    </row>
    <row r="226" spans="1:34" x14ac:dyDescent="0.35">
      <c r="A226" s="38" t="s">
        <v>271</v>
      </c>
      <c r="B226" s="39" t="s">
        <v>103</v>
      </c>
      <c r="C226" s="40">
        <v>67.207031654885043</v>
      </c>
      <c r="D226" s="41">
        <f t="shared" si="36"/>
        <v>224</v>
      </c>
      <c r="E226" s="42">
        <v>0.15916101172115979</v>
      </c>
      <c r="F226" s="41">
        <v>293</v>
      </c>
      <c r="G226" s="43">
        <v>18.760753746968199</v>
      </c>
      <c r="H226" s="41">
        <f t="shared" si="37"/>
        <v>244</v>
      </c>
      <c r="I226" s="44">
        <v>0.13519575019518801</v>
      </c>
      <c r="J226" s="39">
        <f t="shared" si="38"/>
        <v>145</v>
      </c>
      <c r="K226" s="45">
        <v>30300</v>
      </c>
      <c r="L226" s="41">
        <v>228</v>
      </c>
      <c r="M226" s="42">
        <v>0.10608636165757997</v>
      </c>
      <c r="N226" s="41">
        <f t="shared" si="39"/>
        <v>228</v>
      </c>
      <c r="O226" s="42">
        <v>0.21199999999999999</v>
      </c>
      <c r="P226" s="41">
        <f t="shared" si="40"/>
        <v>143</v>
      </c>
      <c r="Q226" s="39">
        <v>238</v>
      </c>
      <c r="R226" s="40">
        <v>32819.300000000003</v>
      </c>
      <c r="S226" s="41">
        <v>225</v>
      </c>
      <c r="T226" s="42">
        <v>0.5600970652915751</v>
      </c>
      <c r="U226" s="41">
        <v>283</v>
      </c>
      <c r="V226" s="46">
        <v>154.91329479768785</v>
      </c>
      <c r="W226" s="39">
        <v>216</v>
      </c>
      <c r="X226" s="47">
        <v>0.64300000000000013</v>
      </c>
      <c r="Y226" s="41">
        <v>112</v>
      </c>
      <c r="Z226" s="42">
        <v>0.122</v>
      </c>
      <c r="AA226" s="41">
        <f t="shared" si="41"/>
        <v>239</v>
      </c>
      <c r="AB226" s="42">
        <v>0.23499999999999999</v>
      </c>
      <c r="AC226" s="41">
        <f t="shared" si="42"/>
        <v>61</v>
      </c>
      <c r="AD226" s="48">
        <v>0.29620000000000002</v>
      </c>
      <c r="AE226" s="41">
        <f t="shared" si="43"/>
        <v>119</v>
      </c>
      <c r="AF226" s="35">
        <v>0</v>
      </c>
      <c r="AG226" s="49">
        <f t="shared" si="45"/>
        <v>200.41666666666666</v>
      </c>
      <c r="AH226" s="50">
        <v>236</v>
      </c>
    </row>
    <row r="227" spans="1:34" x14ac:dyDescent="0.35">
      <c r="A227" s="38" t="s">
        <v>272</v>
      </c>
      <c r="B227" s="39" t="s">
        <v>67</v>
      </c>
      <c r="C227" s="40">
        <v>66.837782808521496</v>
      </c>
      <c r="D227" s="41">
        <f t="shared" si="36"/>
        <v>225</v>
      </c>
      <c r="E227" s="42">
        <v>0.13091627764337072</v>
      </c>
      <c r="F227" s="41">
        <v>148</v>
      </c>
      <c r="G227" s="43">
        <v>16.306897635499801</v>
      </c>
      <c r="H227" s="41">
        <f t="shared" si="37"/>
        <v>274</v>
      </c>
      <c r="I227" s="44">
        <v>0.11534509971481501</v>
      </c>
      <c r="J227" s="39">
        <f t="shared" si="38"/>
        <v>203</v>
      </c>
      <c r="K227" s="45">
        <v>33900</v>
      </c>
      <c r="L227" s="41">
        <v>278</v>
      </c>
      <c r="M227" s="42">
        <v>9.7208240904805066E-2</v>
      </c>
      <c r="N227" s="41">
        <f t="shared" si="39"/>
        <v>256</v>
      </c>
      <c r="O227" s="42">
        <v>0.156</v>
      </c>
      <c r="P227" s="41">
        <f t="shared" si="40"/>
        <v>259</v>
      </c>
      <c r="Q227" s="39">
        <v>250</v>
      </c>
      <c r="R227" s="40">
        <v>32425.8</v>
      </c>
      <c r="S227" s="41">
        <v>222</v>
      </c>
      <c r="T227" s="42">
        <v>0.29635488308115554</v>
      </c>
      <c r="U227" s="41">
        <v>60</v>
      </c>
      <c r="V227" s="46">
        <v>141.59717767799873</v>
      </c>
      <c r="W227" s="39">
        <v>247</v>
      </c>
      <c r="X227" s="47">
        <v>0.71200000000000008</v>
      </c>
      <c r="Y227" s="41">
        <v>235</v>
      </c>
      <c r="Z227" s="42">
        <v>0.13</v>
      </c>
      <c r="AA227" s="41">
        <f t="shared" si="41"/>
        <v>212</v>
      </c>
      <c r="AB227" s="42">
        <v>0.158</v>
      </c>
      <c r="AC227" s="41">
        <f t="shared" si="42"/>
        <v>223</v>
      </c>
      <c r="AD227" s="48">
        <v>0.32199999999999995</v>
      </c>
      <c r="AE227" s="41">
        <f t="shared" si="43"/>
        <v>85</v>
      </c>
      <c r="AF227" s="35">
        <v>0</v>
      </c>
      <c r="AG227" s="49">
        <f t="shared" si="45"/>
        <v>216.16666666666666</v>
      </c>
      <c r="AH227" s="50">
        <v>261</v>
      </c>
    </row>
    <row r="228" spans="1:34" x14ac:dyDescent="0.35">
      <c r="A228" s="38" t="s">
        <v>273</v>
      </c>
      <c r="B228" s="39" t="s">
        <v>57</v>
      </c>
      <c r="C228" s="40">
        <v>66.813253798928898</v>
      </c>
      <c r="D228" s="41">
        <f t="shared" si="36"/>
        <v>226</v>
      </c>
      <c r="E228" s="42">
        <v>0.16862170087976538</v>
      </c>
      <c r="F228" s="41">
        <v>312</v>
      </c>
      <c r="G228" s="43">
        <v>21.334958854007901</v>
      </c>
      <c r="H228" s="41">
        <f t="shared" si="37"/>
        <v>202</v>
      </c>
      <c r="I228" s="44">
        <v>0.10579649266171</v>
      </c>
      <c r="J228" s="39">
        <f t="shared" si="38"/>
        <v>230</v>
      </c>
      <c r="K228" s="45">
        <v>25500</v>
      </c>
      <c r="L228" s="41">
        <v>56</v>
      </c>
      <c r="M228" s="42">
        <v>0.1125963338703357</v>
      </c>
      <c r="N228" s="41">
        <f t="shared" si="39"/>
        <v>209</v>
      </c>
      <c r="O228" s="42">
        <v>0.114</v>
      </c>
      <c r="P228" s="41">
        <f t="shared" si="40"/>
        <v>308</v>
      </c>
      <c r="Q228" s="39">
        <v>206</v>
      </c>
      <c r="R228" s="40">
        <v>22967.599999999999</v>
      </c>
      <c r="S228" s="41">
        <v>90</v>
      </c>
      <c r="T228" s="42">
        <v>0.34123563218390807</v>
      </c>
      <c r="U228" s="41">
        <v>100</v>
      </c>
      <c r="V228" s="46">
        <v>181.26888217522659</v>
      </c>
      <c r="W228" s="39">
        <v>175</v>
      </c>
      <c r="X228" s="47">
        <v>0.71499999999999997</v>
      </c>
      <c r="Y228" s="41">
        <v>241</v>
      </c>
      <c r="Z228" s="42">
        <v>0.11</v>
      </c>
      <c r="AA228" s="41">
        <f t="shared" si="41"/>
        <v>267</v>
      </c>
      <c r="AB228" s="42">
        <v>0.17399999999999999</v>
      </c>
      <c r="AC228" s="41">
        <f t="shared" si="42"/>
        <v>170</v>
      </c>
      <c r="AD228" s="48">
        <v>0.27400000000000002</v>
      </c>
      <c r="AE228" s="41">
        <f t="shared" si="43"/>
        <v>162</v>
      </c>
      <c r="AF228" s="35">
        <v>0</v>
      </c>
      <c r="AG228" s="49">
        <f t="shared" si="45"/>
        <v>183.75</v>
      </c>
      <c r="AH228" s="50">
        <v>198</v>
      </c>
    </row>
    <row r="229" spans="1:34" x14ac:dyDescent="0.35">
      <c r="A229" s="38" t="s">
        <v>274</v>
      </c>
      <c r="B229" s="39" t="s">
        <v>48</v>
      </c>
      <c r="C229" s="40">
        <v>66.426419965576585</v>
      </c>
      <c r="D229" s="41">
        <f t="shared" si="36"/>
        <v>227</v>
      </c>
      <c r="E229" s="42">
        <v>0.17327935222672064</v>
      </c>
      <c r="F229" s="41">
        <v>315</v>
      </c>
      <c r="G229" s="43">
        <v>22.231784279977099</v>
      </c>
      <c r="H229" s="41">
        <f t="shared" si="37"/>
        <v>192</v>
      </c>
      <c r="I229" s="44">
        <v>7.4689637344856202E-2</v>
      </c>
      <c r="J229" s="39">
        <f t="shared" si="38"/>
        <v>311</v>
      </c>
      <c r="K229" s="45">
        <v>29500</v>
      </c>
      <c r="L229" s="41">
        <v>204</v>
      </c>
      <c r="M229" s="42">
        <v>9.4592656339644296E-2</v>
      </c>
      <c r="N229" s="41">
        <f t="shared" si="39"/>
        <v>264</v>
      </c>
      <c r="O229" s="42">
        <v>0.16500000000000001</v>
      </c>
      <c r="P229" s="41">
        <f t="shared" si="40"/>
        <v>241</v>
      </c>
      <c r="Q229" s="39">
        <v>204</v>
      </c>
      <c r="R229" s="40">
        <v>20234.5</v>
      </c>
      <c r="S229" s="41">
        <v>57</v>
      </c>
      <c r="T229" s="42">
        <v>0.34038780529657386</v>
      </c>
      <c r="U229" s="41">
        <v>98</v>
      </c>
      <c r="V229" s="46">
        <v>136.7965367965368</v>
      </c>
      <c r="W229" s="39">
        <v>254</v>
      </c>
      <c r="X229" s="47">
        <v>0.77</v>
      </c>
      <c r="Y229" s="41">
        <v>307</v>
      </c>
      <c r="Z229" s="42">
        <v>0.11199999999999999</v>
      </c>
      <c r="AA229" s="41">
        <f t="shared" si="41"/>
        <v>264</v>
      </c>
      <c r="AB229" s="42">
        <v>0.11800000000000001</v>
      </c>
      <c r="AC229" s="41">
        <f t="shared" si="42"/>
        <v>314</v>
      </c>
      <c r="AD229" s="48">
        <v>0.30060000000000003</v>
      </c>
      <c r="AE229" s="41">
        <f t="shared" si="43"/>
        <v>112</v>
      </c>
      <c r="AF229" s="35">
        <v>0</v>
      </c>
      <c r="AG229" s="49">
        <f t="shared" si="45"/>
        <v>205.91666666666666</v>
      </c>
      <c r="AH229" s="50">
        <v>247</v>
      </c>
    </row>
    <row r="230" spans="1:34" x14ac:dyDescent="0.35">
      <c r="A230" s="38" t="s">
        <v>275</v>
      </c>
      <c r="B230" s="39" t="s">
        <v>67</v>
      </c>
      <c r="C230" s="40">
        <v>66.369857973360809</v>
      </c>
      <c r="D230" s="41">
        <f t="shared" si="36"/>
        <v>228</v>
      </c>
      <c r="E230" s="42">
        <v>0.11497948774808738</v>
      </c>
      <c r="F230" s="41">
        <v>55</v>
      </c>
      <c r="G230" s="43">
        <v>19.280300242843499</v>
      </c>
      <c r="H230" s="41">
        <f t="shared" si="37"/>
        <v>231</v>
      </c>
      <c r="I230" s="44">
        <v>0.19314685389299399</v>
      </c>
      <c r="J230" s="39">
        <f t="shared" si="38"/>
        <v>27</v>
      </c>
      <c r="K230" s="45">
        <v>32900</v>
      </c>
      <c r="L230" s="41">
        <v>269</v>
      </c>
      <c r="M230" s="42">
        <v>0.1038192655824564</v>
      </c>
      <c r="N230" s="41">
        <f t="shared" si="39"/>
        <v>234</v>
      </c>
      <c r="O230" s="42">
        <v>0.191</v>
      </c>
      <c r="P230" s="41">
        <f t="shared" si="40"/>
        <v>189</v>
      </c>
      <c r="Q230" s="39">
        <v>221</v>
      </c>
      <c r="R230" s="40">
        <v>45846.9</v>
      </c>
      <c r="S230" s="41">
        <v>285</v>
      </c>
      <c r="T230" s="42">
        <v>0.49598811292719169</v>
      </c>
      <c r="U230" s="41">
        <v>251</v>
      </c>
      <c r="V230" s="46">
        <v>182.19037871033777</v>
      </c>
      <c r="W230" s="39">
        <v>173</v>
      </c>
      <c r="X230" s="47">
        <v>0.46700000000000003</v>
      </c>
      <c r="Y230" s="41">
        <v>23</v>
      </c>
      <c r="Z230" s="42">
        <v>0.20899999999999999</v>
      </c>
      <c r="AA230" s="41">
        <f t="shared" si="41"/>
        <v>55</v>
      </c>
      <c r="AB230" s="42">
        <v>0.32299999999999995</v>
      </c>
      <c r="AC230" s="41">
        <f t="shared" si="42"/>
        <v>17</v>
      </c>
      <c r="AD230" s="48">
        <v>0.40440000000000004</v>
      </c>
      <c r="AE230" s="41">
        <f t="shared" si="43"/>
        <v>32</v>
      </c>
      <c r="AF230" s="35">
        <v>3</v>
      </c>
      <c r="AG230" s="49">
        <f t="shared" si="45"/>
        <v>180.25</v>
      </c>
      <c r="AH230" s="50">
        <v>194</v>
      </c>
    </row>
    <row r="231" spans="1:34" x14ac:dyDescent="0.35">
      <c r="A231" s="38" t="s">
        <v>276</v>
      </c>
      <c r="B231" s="39" t="s">
        <v>67</v>
      </c>
      <c r="C231" s="40">
        <v>66.148067595786273</v>
      </c>
      <c r="D231" s="41">
        <f t="shared" si="36"/>
        <v>229</v>
      </c>
      <c r="E231" s="42">
        <v>0.1388804841149773</v>
      </c>
      <c r="F231" s="41">
        <v>200</v>
      </c>
      <c r="G231" s="43">
        <v>24.818034438358499</v>
      </c>
      <c r="H231" s="41">
        <f t="shared" si="37"/>
        <v>137</v>
      </c>
      <c r="I231" s="44">
        <v>0.13430479700068099</v>
      </c>
      <c r="J231" s="39">
        <f t="shared" si="38"/>
        <v>148</v>
      </c>
      <c r="K231" s="45">
        <v>31800</v>
      </c>
      <c r="L231" s="41">
        <v>251</v>
      </c>
      <c r="M231" s="42">
        <v>0.10515641366059336</v>
      </c>
      <c r="N231" s="41">
        <f t="shared" si="39"/>
        <v>231</v>
      </c>
      <c r="O231" s="42">
        <v>0.192</v>
      </c>
      <c r="P231" s="41">
        <f t="shared" si="40"/>
        <v>187</v>
      </c>
      <c r="Q231" s="39">
        <v>233</v>
      </c>
      <c r="R231" s="40">
        <v>42396.4</v>
      </c>
      <c r="S231" s="41">
        <v>276</v>
      </c>
      <c r="T231" s="42">
        <v>7.5384651413315851E-2</v>
      </c>
      <c r="U231" s="41">
        <v>7</v>
      </c>
      <c r="V231" s="46">
        <v>132.46565437454808</v>
      </c>
      <c r="W231" s="39">
        <v>265</v>
      </c>
      <c r="X231" s="47">
        <v>0.66700000000000004</v>
      </c>
      <c r="Y231" s="41">
        <v>148</v>
      </c>
      <c r="Z231" s="42">
        <v>0.17899999999999999</v>
      </c>
      <c r="AA231" s="41">
        <f t="shared" si="41"/>
        <v>89</v>
      </c>
      <c r="AB231" s="42">
        <v>0.154</v>
      </c>
      <c r="AC231" s="41">
        <f t="shared" si="42"/>
        <v>235</v>
      </c>
      <c r="AD231" s="48">
        <v>0.27179999999999999</v>
      </c>
      <c r="AE231" s="41">
        <f t="shared" si="43"/>
        <v>168</v>
      </c>
      <c r="AF231" s="35">
        <v>1</v>
      </c>
      <c r="AG231" s="49">
        <f t="shared" si="45"/>
        <v>190</v>
      </c>
      <c r="AH231" s="50">
        <v>210</v>
      </c>
    </row>
    <row r="232" spans="1:34" x14ac:dyDescent="0.35">
      <c r="A232" s="38" t="s">
        <v>277</v>
      </c>
      <c r="B232" s="39" t="s">
        <v>57</v>
      </c>
      <c r="C232" s="40">
        <v>66.13172851889</v>
      </c>
      <c r="D232" s="41">
        <f t="shared" si="36"/>
        <v>230</v>
      </c>
      <c r="E232" s="42">
        <v>0.16531850353892821</v>
      </c>
      <c r="F232" s="41">
        <v>308</v>
      </c>
      <c r="G232" s="43">
        <v>23.960771202496399</v>
      </c>
      <c r="H232" s="41">
        <f t="shared" si="37"/>
        <v>160</v>
      </c>
      <c r="I232" s="44">
        <v>9.4602701545040094E-2</v>
      </c>
      <c r="J232" s="39">
        <f t="shared" si="38"/>
        <v>263</v>
      </c>
      <c r="K232" s="45">
        <v>28000</v>
      </c>
      <c r="L232" s="41">
        <v>167</v>
      </c>
      <c r="M232" s="42">
        <v>0.1154574835617965</v>
      </c>
      <c r="N232" s="41">
        <f t="shared" si="39"/>
        <v>206</v>
      </c>
      <c r="O232" s="42">
        <v>0.13200000000000001</v>
      </c>
      <c r="P232" s="41">
        <f t="shared" si="40"/>
        <v>291</v>
      </c>
      <c r="Q232" s="39">
        <v>198</v>
      </c>
      <c r="R232" s="40">
        <v>30464.1</v>
      </c>
      <c r="S232" s="41">
        <v>207</v>
      </c>
      <c r="T232" s="42">
        <v>0.13175414720270728</v>
      </c>
      <c r="U232" s="41">
        <v>14</v>
      </c>
      <c r="V232" s="46">
        <v>144.91315136476427</v>
      </c>
      <c r="W232" s="39">
        <v>243</v>
      </c>
      <c r="X232" s="47">
        <v>0.75300000000000011</v>
      </c>
      <c r="Y232" s="41">
        <v>301</v>
      </c>
      <c r="Z232" s="42">
        <v>9.9000000000000005E-2</v>
      </c>
      <c r="AA232" s="41">
        <f t="shared" si="41"/>
        <v>292</v>
      </c>
      <c r="AB232" s="42">
        <v>0.14800000000000002</v>
      </c>
      <c r="AC232" s="41">
        <f t="shared" si="42"/>
        <v>256</v>
      </c>
      <c r="AD232" s="48">
        <v>0.22679999999999997</v>
      </c>
      <c r="AE232" s="41">
        <f t="shared" si="43"/>
        <v>280</v>
      </c>
      <c r="AF232" s="35">
        <v>1</v>
      </c>
      <c r="AG232" s="49">
        <f t="shared" si="45"/>
        <v>213.33333333333334</v>
      </c>
      <c r="AH232" s="50">
        <v>256</v>
      </c>
    </row>
    <row r="233" spans="1:34" x14ac:dyDescent="0.35">
      <c r="A233" s="38" t="s">
        <v>278</v>
      </c>
      <c r="B233" s="39" t="s">
        <v>57</v>
      </c>
      <c r="C233" s="40">
        <v>66.097112577052016</v>
      </c>
      <c r="D233" s="41">
        <f t="shared" si="36"/>
        <v>231</v>
      </c>
      <c r="E233" s="42">
        <v>0.15674083769633507</v>
      </c>
      <c r="F233" s="41">
        <v>290</v>
      </c>
      <c r="G233" s="43">
        <v>27.360224937817701</v>
      </c>
      <c r="H233" s="41">
        <f t="shared" si="37"/>
        <v>103</v>
      </c>
      <c r="I233" s="44">
        <v>8.8671032306821995E-2</v>
      </c>
      <c r="J233" s="39">
        <f t="shared" si="38"/>
        <v>276</v>
      </c>
      <c r="K233" s="45">
        <v>29200</v>
      </c>
      <c r="L233" s="41">
        <v>199</v>
      </c>
      <c r="M233" s="42">
        <v>0.10893262679788039</v>
      </c>
      <c r="N233" s="41">
        <f t="shared" si="39"/>
        <v>222</v>
      </c>
      <c r="O233" s="42">
        <v>0.15</v>
      </c>
      <c r="P233" s="41">
        <f t="shared" si="40"/>
        <v>271</v>
      </c>
      <c r="Q233" s="39">
        <v>211</v>
      </c>
      <c r="R233" s="40">
        <v>24366.400000000001</v>
      </c>
      <c r="S233" s="41">
        <v>115</v>
      </c>
      <c r="T233" s="42">
        <v>0.33538003535212568</v>
      </c>
      <c r="U233" s="41">
        <v>93</v>
      </c>
      <c r="V233" s="46">
        <v>148.19819819819818</v>
      </c>
      <c r="W233" s="39">
        <v>236</v>
      </c>
      <c r="X233" s="47">
        <v>0.753</v>
      </c>
      <c r="Y233" s="41">
        <v>300</v>
      </c>
      <c r="Z233" s="42">
        <v>0.10199999999999999</v>
      </c>
      <c r="AA233" s="41">
        <f t="shared" si="41"/>
        <v>287</v>
      </c>
      <c r="AB233" s="42">
        <v>0.14499999999999999</v>
      </c>
      <c r="AC233" s="41">
        <f t="shared" si="42"/>
        <v>265</v>
      </c>
      <c r="AD233" s="48">
        <v>0.24900000000000003</v>
      </c>
      <c r="AE233" s="41">
        <f t="shared" si="43"/>
        <v>222</v>
      </c>
      <c r="AF233" s="35">
        <v>0</v>
      </c>
      <c r="AG233" s="49">
        <f t="shared" si="45"/>
        <v>206.58333333333334</v>
      </c>
      <c r="AH233" s="50">
        <v>249</v>
      </c>
    </row>
    <row r="234" spans="1:34" x14ac:dyDescent="0.35">
      <c r="A234" s="38" t="s">
        <v>279</v>
      </c>
      <c r="B234" s="39" t="s">
        <v>67</v>
      </c>
      <c r="C234" s="40">
        <v>65.364304442556957</v>
      </c>
      <c r="D234" s="41">
        <f t="shared" si="36"/>
        <v>232</v>
      </c>
      <c r="E234" s="42">
        <v>0.12975517890772129</v>
      </c>
      <c r="F234" s="41">
        <v>136</v>
      </c>
      <c r="G234" s="43">
        <v>15.510173935521999</v>
      </c>
      <c r="H234" s="41">
        <f t="shared" si="37"/>
        <v>280</v>
      </c>
      <c r="I234" s="44">
        <v>0.127926827607317</v>
      </c>
      <c r="J234" s="39">
        <f t="shared" si="38"/>
        <v>163</v>
      </c>
      <c r="K234" s="45">
        <v>35700</v>
      </c>
      <c r="L234" s="41">
        <v>297</v>
      </c>
      <c r="M234" s="42">
        <v>9.8108004973103388E-2</v>
      </c>
      <c r="N234" s="41">
        <f t="shared" si="39"/>
        <v>253</v>
      </c>
      <c r="O234" s="42">
        <v>0.153</v>
      </c>
      <c r="P234" s="41">
        <f t="shared" si="40"/>
        <v>264</v>
      </c>
      <c r="Q234" s="39">
        <v>231</v>
      </c>
      <c r="R234" s="40">
        <v>33570.800000000003</v>
      </c>
      <c r="S234" s="41">
        <v>237</v>
      </c>
      <c r="T234" s="42">
        <v>8.7952697708795213E-2</v>
      </c>
      <c r="U234" s="41">
        <v>9</v>
      </c>
      <c r="V234" s="46">
        <v>157.7706323687031</v>
      </c>
      <c r="W234" s="39">
        <v>211</v>
      </c>
      <c r="X234" s="47">
        <v>0.67299999999999993</v>
      </c>
      <c r="Y234" s="41">
        <v>160</v>
      </c>
      <c r="Z234" s="42">
        <v>0.11599999999999999</v>
      </c>
      <c r="AA234" s="41">
        <f t="shared" si="41"/>
        <v>255</v>
      </c>
      <c r="AB234" s="42">
        <v>0.21199999999999999</v>
      </c>
      <c r="AC234" s="41">
        <f t="shared" si="42"/>
        <v>84</v>
      </c>
      <c r="AD234" s="48">
        <v>0.35420000000000001</v>
      </c>
      <c r="AE234" s="41">
        <f t="shared" si="43"/>
        <v>59</v>
      </c>
      <c r="AF234" s="35">
        <v>1</v>
      </c>
      <c r="AG234" s="49">
        <f t="shared" si="45"/>
        <v>199.66666666666666</v>
      </c>
      <c r="AH234" s="50">
        <v>234</v>
      </c>
    </row>
    <row r="235" spans="1:34" x14ac:dyDescent="0.35">
      <c r="A235" s="38" t="s">
        <v>280</v>
      </c>
      <c r="B235" s="39" t="s">
        <v>50</v>
      </c>
      <c r="C235" s="40">
        <v>64.999035882693221</v>
      </c>
      <c r="D235" s="41">
        <f t="shared" si="36"/>
        <v>233</v>
      </c>
      <c r="E235" s="42">
        <v>0.16302588996763753</v>
      </c>
      <c r="F235" s="41">
        <v>301</v>
      </c>
      <c r="G235" s="43">
        <v>26.5570494504531</v>
      </c>
      <c r="H235" s="41">
        <f t="shared" si="37"/>
        <v>109</v>
      </c>
      <c r="I235" s="44">
        <v>0.12238738959475801</v>
      </c>
      <c r="J235" s="39">
        <f t="shared" si="38"/>
        <v>176</v>
      </c>
      <c r="K235" s="45">
        <v>27800</v>
      </c>
      <c r="L235" s="41">
        <v>160</v>
      </c>
      <c r="M235" s="42">
        <v>0.10292390485038652</v>
      </c>
      <c r="N235" s="41">
        <f t="shared" si="39"/>
        <v>235</v>
      </c>
      <c r="O235" s="42">
        <v>0.11599999999999999</v>
      </c>
      <c r="P235" s="41">
        <f t="shared" si="40"/>
        <v>303</v>
      </c>
      <c r="Q235" s="39">
        <v>228</v>
      </c>
      <c r="R235" s="40">
        <v>27362.5</v>
      </c>
      <c r="S235" s="41">
        <v>176</v>
      </c>
      <c r="T235" s="42">
        <v>0.28730681530276159</v>
      </c>
      <c r="U235" s="41">
        <v>53</v>
      </c>
      <c r="V235" s="46">
        <v>147.57462686567163</v>
      </c>
      <c r="W235" s="39">
        <v>238</v>
      </c>
      <c r="X235" s="47">
        <v>0.70799999999999996</v>
      </c>
      <c r="Y235" s="41">
        <v>229</v>
      </c>
      <c r="Z235" s="42">
        <v>0.13600000000000001</v>
      </c>
      <c r="AA235" s="41">
        <f t="shared" si="41"/>
        <v>184</v>
      </c>
      <c r="AB235" s="42">
        <v>0.156</v>
      </c>
      <c r="AC235" s="41">
        <f t="shared" si="42"/>
        <v>230</v>
      </c>
      <c r="AD235" s="48">
        <v>0.23979999999999996</v>
      </c>
      <c r="AE235" s="41">
        <f t="shared" si="43"/>
        <v>243</v>
      </c>
      <c r="AF235" s="35">
        <v>0</v>
      </c>
      <c r="AG235" s="49">
        <f t="shared" si="45"/>
        <v>198.58333333333334</v>
      </c>
      <c r="AH235" s="50">
        <v>229</v>
      </c>
    </row>
    <row r="236" spans="1:34" x14ac:dyDescent="0.35">
      <c r="A236" s="38" t="s">
        <v>281</v>
      </c>
      <c r="B236" s="39" t="s">
        <v>48</v>
      </c>
      <c r="C236" s="40">
        <v>64.792525194826396</v>
      </c>
      <c r="D236" s="41">
        <f t="shared" si="36"/>
        <v>234</v>
      </c>
      <c r="E236" s="42">
        <v>0.14105793450881612</v>
      </c>
      <c r="F236" s="41">
        <v>219</v>
      </c>
      <c r="G236" s="43">
        <v>15.2324996259877</v>
      </c>
      <c r="H236" s="41">
        <f t="shared" si="37"/>
        <v>284</v>
      </c>
      <c r="I236" s="44">
        <v>0.115503291957431</v>
      </c>
      <c r="J236" s="39">
        <f t="shared" si="38"/>
        <v>202</v>
      </c>
      <c r="K236" s="45">
        <v>34900</v>
      </c>
      <c r="L236" s="41">
        <v>289</v>
      </c>
      <c r="M236" s="42">
        <v>9.0252560283977309E-2</v>
      </c>
      <c r="N236" s="41">
        <f t="shared" si="39"/>
        <v>274</v>
      </c>
      <c r="O236" s="42">
        <v>0.252</v>
      </c>
      <c r="P236" s="41">
        <f t="shared" si="40"/>
        <v>74</v>
      </c>
      <c r="Q236" s="39">
        <v>257</v>
      </c>
      <c r="R236" s="40">
        <v>49423.5</v>
      </c>
      <c r="S236" s="41">
        <v>296</v>
      </c>
      <c r="T236" s="42">
        <v>0.62113626469307803</v>
      </c>
      <c r="U236" s="41">
        <v>299</v>
      </c>
      <c r="V236" s="46">
        <v>143.95501405810685</v>
      </c>
      <c r="W236" s="39">
        <v>245</v>
      </c>
      <c r="X236" s="47">
        <v>0.71599999999999997</v>
      </c>
      <c r="Y236" s="41">
        <v>244</v>
      </c>
      <c r="Z236" s="42">
        <v>0.14800000000000002</v>
      </c>
      <c r="AA236" s="41">
        <f t="shared" si="41"/>
        <v>142</v>
      </c>
      <c r="AB236" s="42">
        <v>0.13500000000000001</v>
      </c>
      <c r="AC236" s="41">
        <f t="shared" si="42"/>
        <v>294</v>
      </c>
      <c r="AD236" s="48">
        <v>0.35980000000000001</v>
      </c>
      <c r="AE236" s="41">
        <f t="shared" si="43"/>
        <v>51</v>
      </c>
      <c r="AF236" s="35">
        <v>0</v>
      </c>
      <c r="AG236" s="49">
        <f t="shared" si="45"/>
        <v>229.08333333333334</v>
      </c>
      <c r="AH236" s="50">
        <v>283</v>
      </c>
    </row>
    <row r="237" spans="1:34" x14ac:dyDescent="0.35">
      <c r="A237" s="38" t="s">
        <v>282</v>
      </c>
      <c r="B237" s="39" t="s">
        <v>44</v>
      </c>
      <c r="C237" s="40">
        <v>64.64172831787711</v>
      </c>
      <c r="D237" s="41">
        <f t="shared" si="36"/>
        <v>235</v>
      </c>
      <c r="E237" s="42">
        <v>0.16398903874052981</v>
      </c>
      <c r="F237" s="41">
        <v>304</v>
      </c>
      <c r="G237" s="43">
        <v>24.0352888055295</v>
      </c>
      <c r="H237" s="41">
        <f t="shared" si="37"/>
        <v>158</v>
      </c>
      <c r="I237" s="44">
        <v>8.5542536566516003E-2</v>
      </c>
      <c r="J237" s="39">
        <f t="shared" si="38"/>
        <v>284</v>
      </c>
      <c r="K237" s="45">
        <v>27200</v>
      </c>
      <c r="L237" s="41">
        <v>136</v>
      </c>
      <c r="M237" s="42">
        <v>0.10169497412385815</v>
      </c>
      <c r="N237" s="41">
        <f t="shared" si="39"/>
        <v>240</v>
      </c>
      <c r="O237" s="42">
        <v>0.218</v>
      </c>
      <c r="P237" s="41">
        <f t="shared" si="40"/>
        <v>133</v>
      </c>
      <c r="Q237" s="39">
        <v>216</v>
      </c>
      <c r="R237" s="40">
        <v>24188.7</v>
      </c>
      <c r="S237" s="41">
        <v>112</v>
      </c>
      <c r="T237" s="42">
        <v>0.56721379596925003</v>
      </c>
      <c r="U237" s="41">
        <v>287</v>
      </c>
      <c r="V237" s="46">
        <v>152.63157894736841</v>
      </c>
      <c r="W237" s="39">
        <v>224</v>
      </c>
      <c r="X237" s="47">
        <v>0.73499999999999999</v>
      </c>
      <c r="Y237" s="41">
        <v>284</v>
      </c>
      <c r="Z237" s="42">
        <v>9.4E-2</v>
      </c>
      <c r="AA237" s="41">
        <f t="shared" si="41"/>
        <v>298</v>
      </c>
      <c r="AB237" s="42">
        <v>0.17100000000000001</v>
      </c>
      <c r="AC237" s="41">
        <f t="shared" si="42"/>
        <v>182</v>
      </c>
      <c r="AD237" s="48">
        <v>0.23519999999999999</v>
      </c>
      <c r="AE237" s="41">
        <f t="shared" si="43"/>
        <v>259</v>
      </c>
      <c r="AF237" s="35">
        <v>0</v>
      </c>
      <c r="AG237" s="49">
        <f t="shared" si="45"/>
        <v>214</v>
      </c>
      <c r="AH237" s="50">
        <v>258</v>
      </c>
    </row>
    <row r="238" spans="1:34" x14ac:dyDescent="0.35">
      <c r="A238" s="38" t="s">
        <v>283</v>
      </c>
      <c r="B238" s="39" t="s">
        <v>38</v>
      </c>
      <c r="C238" s="40">
        <v>64.409917947722462</v>
      </c>
      <c r="D238" s="41">
        <f t="shared" si="36"/>
        <v>236</v>
      </c>
      <c r="E238" s="42">
        <v>0.11510374405934856</v>
      </c>
      <c r="F238" s="41">
        <v>56</v>
      </c>
      <c r="G238" s="43">
        <v>9.4819283405132193</v>
      </c>
      <c r="H238" s="41">
        <f t="shared" si="37"/>
        <v>316</v>
      </c>
      <c r="I238" s="44">
        <v>0.15317302167789301</v>
      </c>
      <c r="J238" s="39">
        <f t="shared" si="38"/>
        <v>99</v>
      </c>
      <c r="K238" s="45">
        <v>37300</v>
      </c>
      <c r="L238" s="41">
        <v>306</v>
      </c>
      <c r="M238" s="42">
        <v>0.11040846952717281</v>
      </c>
      <c r="N238" s="41">
        <f t="shared" si="39"/>
        <v>218</v>
      </c>
      <c r="O238" s="42">
        <v>0.14300000000000002</v>
      </c>
      <c r="P238" s="41">
        <f t="shared" si="40"/>
        <v>279</v>
      </c>
      <c r="Q238" s="39">
        <v>194</v>
      </c>
      <c r="R238" s="40">
        <v>33069.4</v>
      </c>
      <c r="S238" s="41">
        <v>227</v>
      </c>
      <c r="T238" s="42">
        <v>0.29258101892489741</v>
      </c>
      <c r="U238" s="41">
        <v>56</v>
      </c>
      <c r="V238" s="46">
        <v>172.91543465405084</v>
      </c>
      <c r="W238" s="39">
        <v>192</v>
      </c>
      <c r="X238" s="47">
        <v>0.61499999999999999</v>
      </c>
      <c r="Y238" s="41">
        <v>87</v>
      </c>
      <c r="Z238" s="42">
        <v>0.11</v>
      </c>
      <c r="AA238" s="41">
        <f t="shared" si="41"/>
        <v>267</v>
      </c>
      <c r="AB238" s="42">
        <v>0.27399999999999997</v>
      </c>
      <c r="AC238" s="41">
        <f t="shared" si="42"/>
        <v>39</v>
      </c>
      <c r="AD238" s="48">
        <v>0.40800000000000003</v>
      </c>
      <c r="AE238" s="41">
        <f t="shared" si="43"/>
        <v>29</v>
      </c>
      <c r="AF238" s="35">
        <v>1</v>
      </c>
      <c r="AG238" s="49">
        <f t="shared" si="45"/>
        <v>186.58333333333334</v>
      </c>
      <c r="AH238" s="50">
        <v>201</v>
      </c>
    </row>
    <row r="239" spans="1:34" x14ac:dyDescent="0.35">
      <c r="A239" s="38" t="s">
        <v>284</v>
      </c>
      <c r="B239" s="39" t="s">
        <v>103</v>
      </c>
      <c r="C239" s="40">
        <v>63.880277107972603</v>
      </c>
      <c r="D239" s="41">
        <f t="shared" si="36"/>
        <v>237</v>
      </c>
      <c r="E239" s="42">
        <v>0.16536848412222888</v>
      </c>
      <c r="F239" s="41">
        <v>309</v>
      </c>
      <c r="G239" s="43">
        <v>24.2405685051224</v>
      </c>
      <c r="H239" s="41">
        <f t="shared" si="37"/>
        <v>154</v>
      </c>
      <c r="I239" s="44">
        <v>0.101619243067396</v>
      </c>
      <c r="J239" s="39">
        <f t="shared" si="38"/>
        <v>239</v>
      </c>
      <c r="K239" s="45">
        <v>29100</v>
      </c>
      <c r="L239" s="41">
        <v>194</v>
      </c>
      <c r="M239" s="42">
        <v>0.10705400543499062</v>
      </c>
      <c r="N239" s="41">
        <f t="shared" si="39"/>
        <v>224</v>
      </c>
      <c r="O239" s="42">
        <v>0.16899999999999998</v>
      </c>
      <c r="P239" s="41">
        <f t="shared" si="40"/>
        <v>230</v>
      </c>
      <c r="Q239" s="39">
        <v>218</v>
      </c>
      <c r="R239" s="40">
        <v>38767.300000000003</v>
      </c>
      <c r="S239" s="41">
        <v>268</v>
      </c>
      <c r="T239" s="42">
        <v>0.31121524882845075</v>
      </c>
      <c r="U239" s="41">
        <v>73</v>
      </c>
      <c r="V239" s="46">
        <v>135.61643835616439</v>
      </c>
      <c r="W239" s="39">
        <v>261</v>
      </c>
      <c r="X239" s="47">
        <v>0.73</v>
      </c>
      <c r="Y239" s="41">
        <v>278</v>
      </c>
      <c r="Z239" s="42">
        <v>0.127</v>
      </c>
      <c r="AA239" s="41">
        <f t="shared" si="41"/>
        <v>224</v>
      </c>
      <c r="AB239" s="42">
        <v>0.14300000000000002</v>
      </c>
      <c r="AC239" s="41">
        <f t="shared" si="42"/>
        <v>273</v>
      </c>
      <c r="AD239" s="48">
        <v>0.23020000000000002</v>
      </c>
      <c r="AE239" s="41">
        <f t="shared" si="43"/>
        <v>274</v>
      </c>
      <c r="AF239" s="35">
        <v>0</v>
      </c>
      <c r="AG239" s="49">
        <f t="shared" si="45"/>
        <v>220.83333333333334</v>
      </c>
      <c r="AH239" s="50">
        <v>268</v>
      </c>
    </row>
    <row r="240" spans="1:34" x14ac:dyDescent="0.35">
      <c r="A240" s="38" t="s">
        <v>285</v>
      </c>
      <c r="B240" s="39" t="s">
        <v>57</v>
      </c>
      <c r="C240" s="40">
        <v>63.662574404761905</v>
      </c>
      <c r="D240" s="41">
        <f t="shared" si="36"/>
        <v>238</v>
      </c>
      <c r="E240" s="42">
        <v>0.16764061358655954</v>
      </c>
      <c r="F240" s="41">
        <v>310</v>
      </c>
      <c r="G240" s="43">
        <v>26.7392113095238</v>
      </c>
      <c r="H240" s="41">
        <f t="shared" si="37"/>
        <v>107</v>
      </c>
      <c r="I240" s="44">
        <v>8.0622036830880595E-2</v>
      </c>
      <c r="J240" s="39">
        <f t="shared" si="38"/>
        <v>296</v>
      </c>
      <c r="K240" s="45">
        <v>28700</v>
      </c>
      <c r="L240" s="41">
        <v>180</v>
      </c>
      <c r="M240" s="42">
        <v>0.1091889880952381</v>
      </c>
      <c r="N240" s="41">
        <f t="shared" si="39"/>
        <v>221</v>
      </c>
      <c r="O240" s="42">
        <v>0.20300000000000001</v>
      </c>
      <c r="P240" s="41">
        <f t="shared" si="40"/>
        <v>160</v>
      </c>
      <c r="Q240" s="39">
        <v>207</v>
      </c>
      <c r="R240" s="40">
        <v>26565.8</v>
      </c>
      <c r="S240" s="41">
        <v>161</v>
      </c>
      <c r="T240" s="42">
        <v>0.42969436352707269</v>
      </c>
      <c r="U240" s="41">
        <v>191</v>
      </c>
      <c r="V240" s="46">
        <v>136.3106796116505</v>
      </c>
      <c r="W240" s="39">
        <v>257</v>
      </c>
      <c r="X240" s="47">
        <v>0.72</v>
      </c>
      <c r="Y240" s="41">
        <v>249</v>
      </c>
      <c r="Z240" s="42">
        <v>0.107</v>
      </c>
      <c r="AA240" s="41">
        <f t="shared" si="41"/>
        <v>279</v>
      </c>
      <c r="AB240" s="42">
        <v>0.17300000000000001</v>
      </c>
      <c r="AC240" s="41">
        <f t="shared" si="42"/>
        <v>174</v>
      </c>
      <c r="AD240" s="48">
        <v>0.24100000000000002</v>
      </c>
      <c r="AE240" s="41">
        <f t="shared" si="43"/>
        <v>238</v>
      </c>
      <c r="AF240" s="35">
        <v>0</v>
      </c>
      <c r="AG240" s="49">
        <f t="shared" si="45"/>
        <v>208.75</v>
      </c>
      <c r="AH240" s="50">
        <v>252</v>
      </c>
    </row>
    <row r="241" spans="1:34" x14ac:dyDescent="0.35">
      <c r="A241" s="38" t="s">
        <v>286</v>
      </c>
      <c r="B241" s="39" t="s">
        <v>103</v>
      </c>
      <c r="C241" s="40">
        <v>63.436419822763085</v>
      </c>
      <c r="D241" s="41">
        <f t="shared" si="36"/>
        <v>239</v>
      </c>
      <c r="E241" s="42">
        <v>0.13053112200362588</v>
      </c>
      <c r="F241" s="41">
        <v>142</v>
      </c>
      <c r="G241" s="43">
        <v>27.9</v>
      </c>
      <c r="H241" s="41">
        <f t="shared" si="37"/>
        <v>93</v>
      </c>
      <c r="I241" s="44">
        <v>7.8095476061030303E-2</v>
      </c>
      <c r="J241" s="39">
        <f t="shared" si="38"/>
        <v>306</v>
      </c>
      <c r="K241" s="45">
        <v>26700</v>
      </c>
      <c r="L241" s="41">
        <v>118</v>
      </c>
      <c r="M241" s="42">
        <v>0.1180493290255803</v>
      </c>
      <c r="N241" s="41">
        <f t="shared" si="39"/>
        <v>200</v>
      </c>
      <c r="O241" s="42">
        <v>0.17799999999999999</v>
      </c>
      <c r="P241" s="41">
        <f t="shared" si="40"/>
        <v>216</v>
      </c>
      <c r="Q241" s="39">
        <v>172</v>
      </c>
      <c r="R241" s="40">
        <v>24941</v>
      </c>
      <c r="S241" s="41">
        <v>133</v>
      </c>
      <c r="T241" s="42">
        <v>0.46</v>
      </c>
      <c r="U241" s="41">
        <v>222</v>
      </c>
      <c r="V241" s="51">
        <v>128.53397862472272</v>
      </c>
      <c r="W241" s="39">
        <v>272</v>
      </c>
      <c r="X241" s="47">
        <v>0.68600000000000005</v>
      </c>
      <c r="Y241" s="41">
        <v>191</v>
      </c>
      <c r="Z241" s="42">
        <v>0.13500000000000001</v>
      </c>
      <c r="AA241" s="41">
        <f t="shared" si="41"/>
        <v>190</v>
      </c>
      <c r="AB241" s="42">
        <v>0.17849999999999999</v>
      </c>
      <c r="AC241" s="41">
        <f t="shared" si="42"/>
        <v>155</v>
      </c>
      <c r="AD241" s="48">
        <v>0.26</v>
      </c>
      <c r="AE241" s="41">
        <f t="shared" si="43"/>
        <v>193</v>
      </c>
      <c r="AF241" s="35">
        <v>0</v>
      </c>
      <c r="AG241" s="49">
        <f t="shared" si="45"/>
        <v>196.25</v>
      </c>
      <c r="AH241" s="50">
        <v>225</v>
      </c>
    </row>
    <row r="242" spans="1:34" x14ac:dyDescent="0.35">
      <c r="A242" s="38" t="s">
        <v>287</v>
      </c>
      <c r="B242" s="39" t="s">
        <v>57</v>
      </c>
      <c r="C242" s="40">
        <v>63.25167037861916</v>
      </c>
      <c r="D242" s="41">
        <f t="shared" si="36"/>
        <v>240</v>
      </c>
      <c r="E242" s="42">
        <v>0.1545489151122954</v>
      </c>
      <c r="F242" s="41">
        <v>281</v>
      </c>
      <c r="G242" s="43">
        <v>19.623186661048599</v>
      </c>
      <c r="H242" s="41">
        <f t="shared" si="37"/>
        <v>223</v>
      </c>
      <c r="I242" s="44">
        <v>9.3166595134932306E-2</v>
      </c>
      <c r="J242" s="39">
        <f t="shared" si="38"/>
        <v>266</v>
      </c>
      <c r="K242" s="45">
        <v>27800</v>
      </c>
      <c r="L242" s="41">
        <v>160</v>
      </c>
      <c r="M242" s="42">
        <v>9.3577318967073983E-2</v>
      </c>
      <c r="N242" s="41">
        <f t="shared" si="39"/>
        <v>265</v>
      </c>
      <c r="O242" s="42">
        <v>0.11599999999999999</v>
      </c>
      <c r="P242" s="41">
        <f t="shared" si="40"/>
        <v>303</v>
      </c>
      <c r="Q242" s="39">
        <v>241</v>
      </c>
      <c r="R242" s="40">
        <v>40654</v>
      </c>
      <c r="S242" s="41">
        <v>272</v>
      </c>
      <c r="T242" s="42">
        <v>0.38442991855979436</v>
      </c>
      <c r="U242" s="41">
        <v>146</v>
      </c>
      <c r="V242" s="46">
        <v>165.42617046818728</v>
      </c>
      <c r="W242" s="39">
        <v>204</v>
      </c>
      <c r="X242" s="47">
        <v>0.79</v>
      </c>
      <c r="Y242" s="41">
        <v>315</v>
      </c>
      <c r="Z242" s="42">
        <v>8.199999999999999E-2</v>
      </c>
      <c r="AA242" s="41">
        <f t="shared" si="41"/>
        <v>310</v>
      </c>
      <c r="AB242" s="42">
        <v>0.128</v>
      </c>
      <c r="AC242" s="41">
        <f t="shared" si="42"/>
        <v>306</v>
      </c>
      <c r="AD242" s="48">
        <v>0.2374</v>
      </c>
      <c r="AE242" s="41">
        <f t="shared" si="43"/>
        <v>252</v>
      </c>
      <c r="AF242" s="35">
        <v>0</v>
      </c>
      <c r="AG242" s="49">
        <f t="shared" si="45"/>
        <v>240.58333333333334</v>
      </c>
      <c r="AH242" s="50">
        <v>305</v>
      </c>
    </row>
    <row r="243" spans="1:34" x14ac:dyDescent="0.35">
      <c r="A243" s="38" t="s">
        <v>288</v>
      </c>
      <c r="B243" s="39" t="s">
        <v>103</v>
      </c>
      <c r="C243" s="40">
        <v>63.034891375905204</v>
      </c>
      <c r="D243" s="41">
        <f t="shared" si="36"/>
        <v>241</v>
      </c>
      <c r="E243" s="42">
        <v>0.14904264577893822</v>
      </c>
      <c r="F243" s="41">
        <v>262</v>
      </c>
      <c r="G243" s="43">
        <v>23.7272328286153</v>
      </c>
      <c r="H243" s="41">
        <f t="shared" si="37"/>
        <v>165</v>
      </c>
      <c r="I243" s="44">
        <v>7.8899460413900196E-2</v>
      </c>
      <c r="J243" s="39">
        <f t="shared" si="38"/>
        <v>302</v>
      </c>
      <c r="K243" s="45">
        <v>27100</v>
      </c>
      <c r="L243" s="41">
        <v>131</v>
      </c>
      <c r="M243" s="42">
        <v>0.11395929339477727</v>
      </c>
      <c r="N243" s="41">
        <f t="shared" si="39"/>
        <v>208</v>
      </c>
      <c r="O243" s="42">
        <v>0.157</v>
      </c>
      <c r="P243" s="41">
        <f t="shared" si="40"/>
        <v>257</v>
      </c>
      <c r="Q243" s="39">
        <v>167</v>
      </c>
      <c r="R243" s="40">
        <v>25320.6</v>
      </c>
      <c r="S243" s="41">
        <v>140</v>
      </c>
      <c r="T243" s="42">
        <v>0.16742305099977539</v>
      </c>
      <c r="U243" s="41">
        <v>16</v>
      </c>
      <c r="V243" s="46">
        <v>136.10738255033556</v>
      </c>
      <c r="W243" s="39">
        <v>258</v>
      </c>
      <c r="X243" s="47">
        <v>0.7340000000000001</v>
      </c>
      <c r="Y243" s="41">
        <v>282</v>
      </c>
      <c r="Z243" s="42">
        <v>0.13</v>
      </c>
      <c r="AA243" s="41">
        <f t="shared" si="41"/>
        <v>212</v>
      </c>
      <c r="AB243" s="42">
        <v>0.13600000000000001</v>
      </c>
      <c r="AC243" s="41">
        <f t="shared" si="42"/>
        <v>291</v>
      </c>
      <c r="AD243" s="48">
        <v>0.23360000000000003</v>
      </c>
      <c r="AE243" s="41">
        <f t="shared" si="43"/>
        <v>266</v>
      </c>
      <c r="AF243" s="35">
        <v>1</v>
      </c>
      <c r="AG243" s="49">
        <f t="shared" si="45"/>
        <v>202.75</v>
      </c>
      <c r="AH243" s="50">
        <v>240</v>
      </c>
    </row>
    <row r="244" spans="1:34" x14ac:dyDescent="0.35">
      <c r="A244" s="38" t="s">
        <v>289</v>
      </c>
      <c r="B244" s="39" t="s">
        <v>67</v>
      </c>
      <c r="C244" s="40">
        <v>62.849149406615219</v>
      </c>
      <c r="D244" s="41">
        <f t="shared" si="36"/>
        <v>242</v>
      </c>
      <c r="E244" s="42">
        <v>0.14704192992533027</v>
      </c>
      <c r="F244" s="41">
        <v>251</v>
      </c>
      <c r="G244" s="43">
        <v>25.1793691620414</v>
      </c>
      <c r="H244" s="41">
        <f t="shared" si="37"/>
        <v>129</v>
      </c>
      <c r="I244" s="44">
        <v>0.123925080519659</v>
      </c>
      <c r="J244" s="39">
        <f t="shared" si="38"/>
        <v>174</v>
      </c>
      <c r="K244" s="45">
        <v>30200</v>
      </c>
      <c r="L244" s="41">
        <v>224</v>
      </c>
      <c r="M244" s="42">
        <v>9.9526194666305676E-2</v>
      </c>
      <c r="N244" s="41">
        <f t="shared" si="39"/>
        <v>250</v>
      </c>
      <c r="O244" s="42">
        <v>0.21600000000000003</v>
      </c>
      <c r="P244" s="41">
        <f t="shared" si="40"/>
        <v>137</v>
      </c>
      <c r="Q244" s="39">
        <v>244</v>
      </c>
      <c r="R244" s="40">
        <v>35826.699999999997</v>
      </c>
      <c r="S244" s="41">
        <v>251</v>
      </c>
      <c r="T244" s="42">
        <v>0.39457047229453335</v>
      </c>
      <c r="U244" s="41">
        <v>152</v>
      </c>
      <c r="V244" s="46">
        <v>257.49293119698399</v>
      </c>
      <c r="W244" s="39">
        <v>89</v>
      </c>
      <c r="X244" s="47">
        <v>0.73</v>
      </c>
      <c r="Y244" s="41">
        <v>278</v>
      </c>
      <c r="Z244" s="42">
        <v>0.13100000000000001</v>
      </c>
      <c r="AA244" s="41">
        <f t="shared" si="41"/>
        <v>209</v>
      </c>
      <c r="AB244" s="42">
        <v>0.14000000000000001</v>
      </c>
      <c r="AC244" s="41">
        <f t="shared" si="42"/>
        <v>282</v>
      </c>
      <c r="AD244" s="48">
        <v>0.28760000000000002</v>
      </c>
      <c r="AE244" s="41">
        <f t="shared" si="43"/>
        <v>136</v>
      </c>
      <c r="AF244" s="35">
        <v>0</v>
      </c>
      <c r="AG244" s="49">
        <f t="shared" si="45"/>
        <v>192.16666666666666</v>
      </c>
      <c r="AH244" s="50">
        <v>217</v>
      </c>
    </row>
    <row r="245" spans="1:34" x14ac:dyDescent="0.35">
      <c r="A245" s="38" t="s">
        <v>290</v>
      </c>
      <c r="B245" s="39" t="s">
        <v>103</v>
      </c>
      <c r="C245" s="40">
        <v>62.456956645893875</v>
      </c>
      <c r="D245" s="41">
        <f t="shared" si="36"/>
        <v>243</v>
      </c>
      <c r="E245" s="42">
        <v>0.12848786391447589</v>
      </c>
      <c r="F245" s="41">
        <v>132</v>
      </c>
      <c r="G245" s="43">
        <v>25.490064334066801</v>
      </c>
      <c r="H245" s="41">
        <f t="shared" si="37"/>
        <v>123</v>
      </c>
      <c r="I245" s="44">
        <v>0.12987957066245301</v>
      </c>
      <c r="J245" s="39">
        <f t="shared" si="38"/>
        <v>160</v>
      </c>
      <c r="K245" s="45">
        <v>29500</v>
      </c>
      <c r="L245" s="41">
        <v>204</v>
      </c>
      <c r="M245" s="42">
        <v>9.9856382174592237E-2</v>
      </c>
      <c r="N245" s="41">
        <f t="shared" si="39"/>
        <v>248</v>
      </c>
      <c r="O245" s="42">
        <v>0.158</v>
      </c>
      <c r="P245" s="41">
        <f t="shared" si="40"/>
        <v>255</v>
      </c>
      <c r="Q245" s="39">
        <v>240</v>
      </c>
      <c r="R245" s="40">
        <v>46991.9</v>
      </c>
      <c r="S245" s="41">
        <v>290</v>
      </c>
      <c r="T245" s="42">
        <v>0.5695898493590581</v>
      </c>
      <c r="U245" s="41">
        <v>290</v>
      </c>
      <c r="V245" s="46">
        <v>154.48275862068965</v>
      </c>
      <c r="W245" s="39">
        <v>219</v>
      </c>
      <c r="X245" s="47">
        <v>0.7340000000000001</v>
      </c>
      <c r="Y245" s="41">
        <v>282</v>
      </c>
      <c r="Z245" s="42">
        <v>0.10800000000000001</v>
      </c>
      <c r="AA245" s="41">
        <f t="shared" si="41"/>
        <v>276</v>
      </c>
      <c r="AB245" s="42">
        <v>0.158</v>
      </c>
      <c r="AC245" s="41">
        <f t="shared" si="42"/>
        <v>223</v>
      </c>
      <c r="AD245" s="48">
        <v>0.2994</v>
      </c>
      <c r="AE245" s="41">
        <f t="shared" si="43"/>
        <v>114</v>
      </c>
      <c r="AF245" s="35">
        <v>0</v>
      </c>
      <c r="AG245" s="49">
        <f t="shared" si="45"/>
        <v>222.33333333333334</v>
      </c>
      <c r="AH245" s="50">
        <v>271</v>
      </c>
    </row>
    <row r="246" spans="1:34" x14ac:dyDescent="0.35">
      <c r="A246" s="38" t="s">
        <v>291</v>
      </c>
      <c r="B246" s="39" t="s">
        <v>48</v>
      </c>
      <c r="C246" s="40">
        <v>62.202376937500844</v>
      </c>
      <c r="D246" s="41">
        <f t="shared" si="36"/>
        <v>244</v>
      </c>
      <c r="E246" s="42">
        <v>0.13391888961179788</v>
      </c>
      <c r="F246" s="41">
        <v>164</v>
      </c>
      <c r="G246" s="43">
        <v>26.170594504175199</v>
      </c>
      <c r="H246" s="41">
        <f t="shared" si="37"/>
        <v>117</v>
      </c>
      <c r="I246" s="44">
        <v>0.10938946523007</v>
      </c>
      <c r="J246" s="39">
        <f t="shared" si="38"/>
        <v>218</v>
      </c>
      <c r="K246" s="45">
        <v>29800</v>
      </c>
      <c r="L246" s="41">
        <v>215</v>
      </c>
      <c r="M246" s="42">
        <v>0.10095239379999731</v>
      </c>
      <c r="N246" s="41">
        <f t="shared" si="39"/>
        <v>246</v>
      </c>
      <c r="O246" s="42">
        <v>0.13300000000000001</v>
      </c>
      <c r="P246" s="41">
        <f t="shared" si="40"/>
        <v>290</v>
      </c>
      <c r="Q246" s="39">
        <v>235</v>
      </c>
      <c r="R246" s="40">
        <v>28802.400000000001</v>
      </c>
      <c r="S246" s="41">
        <v>196</v>
      </c>
      <c r="T246" s="42">
        <v>0.40279516061743847</v>
      </c>
      <c r="U246" s="41">
        <v>158</v>
      </c>
      <c r="V246" s="46">
        <v>151.18818240205525</v>
      </c>
      <c r="W246" s="39">
        <v>229</v>
      </c>
      <c r="X246" s="47">
        <v>0.70299999999999996</v>
      </c>
      <c r="Y246" s="41">
        <v>220</v>
      </c>
      <c r="Z246" s="42">
        <v>0.129</v>
      </c>
      <c r="AA246" s="41">
        <f t="shared" si="41"/>
        <v>219</v>
      </c>
      <c r="AB246" s="42">
        <v>0.16800000000000001</v>
      </c>
      <c r="AC246" s="41">
        <f t="shared" si="42"/>
        <v>188</v>
      </c>
      <c r="AD246" s="48">
        <v>0.25040000000000007</v>
      </c>
      <c r="AE246" s="41">
        <f t="shared" si="43"/>
        <v>218</v>
      </c>
      <c r="AF246" s="35">
        <v>0</v>
      </c>
      <c r="AG246" s="49">
        <f t="shared" si="45"/>
        <v>215.5</v>
      </c>
      <c r="AH246" s="50">
        <v>259</v>
      </c>
    </row>
    <row r="247" spans="1:34" x14ac:dyDescent="0.35">
      <c r="A247" s="38" t="s">
        <v>292</v>
      </c>
      <c r="B247" s="39" t="s">
        <v>103</v>
      </c>
      <c r="C247" s="40">
        <v>62.119229207094179</v>
      </c>
      <c r="D247" s="41">
        <f t="shared" si="36"/>
        <v>245</v>
      </c>
      <c r="E247" s="42">
        <v>0.12504540501271341</v>
      </c>
      <c r="F247" s="41">
        <v>111</v>
      </c>
      <c r="G247" s="43">
        <v>25.497540502730299</v>
      </c>
      <c r="H247" s="41">
        <f t="shared" si="37"/>
        <v>122</v>
      </c>
      <c r="I247" s="44">
        <v>0.106014408799718</v>
      </c>
      <c r="J247" s="39">
        <f t="shared" si="38"/>
        <v>228</v>
      </c>
      <c r="K247" s="45">
        <v>28900</v>
      </c>
      <c r="L247" s="41">
        <v>187</v>
      </c>
      <c r="M247" s="42">
        <v>0.1124035380657972</v>
      </c>
      <c r="N247" s="41">
        <f t="shared" si="39"/>
        <v>211</v>
      </c>
      <c r="O247" s="42">
        <v>0.22600000000000001</v>
      </c>
      <c r="P247" s="41">
        <f t="shared" si="40"/>
        <v>121</v>
      </c>
      <c r="Q247" s="39">
        <v>205</v>
      </c>
      <c r="R247" s="40">
        <v>24376.5</v>
      </c>
      <c r="S247" s="41">
        <v>116</v>
      </c>
      <c r="T247" s="42">
        <v>0.45991167811579969</v>
      </c>
      <c r="U247" s="41">
        <v>221</v>
      </c>
      <c r="V247" s="46">
        <v>150.16759776536313</v>
      </c>
      <c r="W247" s="39">
        <v>231</v>
      </c>
      <c r="X247" s="47">
        <v>0.72400000000000009</v>
      </c>
      <c r="Y247" s="41">
        <v>264</v>
      </c>
      <c r="Z247" s="42">
        <v>9.1999999999999998E-2</v>
      </c>
      <c r="AA247" s="41">
        <f t="shared" si="41"/>
        <v>301</v>
      </c>
      <c r="AB247" s="42">
        <v>0.185</v>
      </c>
      <c r="AC247" s="41">
        <f t="shared" si="42"/>
        <v>133</v>
      </c>
      <c r="AD247" s="48">
        <v>0.29880000000000001</v>
      </c>
      <c r="AE247" s="41">
        <f t="shared" si="43"/>
        <v>117</v>
      </c>
      <c r="AF247" s="35">
        <v>0</v>
      </c>
      <c r="AG247" s="49">
        <f t="shared" si="45"/>
        <v>189</v>
      </c>
      <c r="AH247" s="50">
        <v>208</v>
      </c>
    </row>
    <row r="248" spans="1:34" x14ac:dyDescent="0.35">
      <c r="A248" s="38" t="s">
        <v>293</v>
      </c>
      <c r="B248" s="39" t="s">
        <v>67</v>
      </c>
      <c r="C248" s="40">
        <v>61.984720237440911</v>
      </c>
      <c r="D248" s="41">
        <f t="shared" si="36"/>
        <v>246</v>
      </c>
      <c r="E248" s="42">
        <v>0.12813123475947683</v>
      </c>
      <c r="F248" s="41">
        <v>129</v>
      </c>
      <c r="G248" s="43">
        <v>18.962295262174301</v>
      </c>
      <c r="H248" s="41">
        <f t="shared" si="37"/>
        <v>241</v>
      </c>
      <c r="I248" s="44">
        <v>0.116182666057924</v>
      </c>
      <c r="J248" s="39">
        <f t="shared" si="38"/>
        <v>198</v>
      </c>
      <c r="K248" s="45">
        <v>34400</v>
      </c>
      <c r="L248" s="41">
        <v>285</v>
      </c>
      <c r="M248" s="42">
        <v>8.9837309002968005E-2</v>
      </c>
      <c r="N248" s="41">
        <f t="shared" si="39"/>
        <v>275</v>
      </c>
      <c r="O248" s="42">
        <v>0.19899999999999998</v>
      </c>
      <c r="P248" s="41">
        <f t="shared" si="40"/>
        <v>170</v>
      </c>
      <c r="Q248" s="39">
        <v>246</v>
      </c>
      <c r="R248" s="40">
        <v>77700.5</v>
      </c>
      <c r="S248" s="41">
        <v>313</v>
      </c>
      <c r="T248" s="42">
        <v>0.36475530091269892</v>
      </c>
      <c r="U248" s="41">
        <v>116</v>
      </c>
      <c r="V248" s="46">
        <v>296.80365296803654</v>
      </c>
      <c r="W248" s="39">
        <v>45</v>
      </c>
      <c r="X248" s="47">
        <v>0.67900000000000005</v>
      </c>
      <c r="Y248" s="41">
        <v>177</v>
      </c>
      <c r="Z248" s="42">
        <v>0.129</v>
      </c>
      <c r="AA248" s="41">
        <f t="shared" si="41"/>
        <v>219</v>
      </c>
      <c r="AB248" s="42">
        <v>0.192</v>
      </c>
      <c r="AC248" s="41">
        <f t="shared" si="42"/>
        <v>116</v>
      </c>
      <c r="AD248" s="48">
        <v>0.32540000000000002</v>
      </c>
      <c r="AE248" s="41">
        <f t="shared" si="43"/>
        <v>82</v>
      </c>
      <c r="AF248" s="35">
        <v>0</v>
      </c>
      <c r="AG248" s="49">
        <f t="shared" si="45"/>
        <v>199.5</v>
      </c>
      <c r="AH248" s="50">
        <v>233</v>
      </c>
    </row>
    <row r="249" spans="1:34" x14ac:dyDescent="0.35">
      <c r="A249" s="38" t="s">
        <v>294</v>
      </c>
      <c r="B249" s="39" t="s">
        <v>44</v>
      </c>
      <c r="C249" s="40">
        <v>61.932878108875713</v>
      </c>
      <c r="D249" s="41">
        <f t="shared" si="36"/>
        <v>247</v>
      </c>
      <c r="E249" s="42">
        <v>0.16435855470225355</v>
      </c>
      <c r="F249" s="41">
        <v>305</v>
      </c>
      <c r="G249" s="43">
        <v>25.6</v>
      </c>
      <c r="H249" s="41">
        <f t="shared" si="37"/>
        <v>121</v>
      </c>
      <c r="I249" s="44">
        <v>0.104098459847782</v>
      </c>
      <c r="J249" s="39"/>
      <c r="K249" s="45">
        <v>28600</v>
      </c>
      <c r="L249" s="41">
        <v>179</v>
      </c>
      <c r="M249" s="42">
        <v>9.7269627899814234E-2</v>
      </c>
      <c r="N249" s="41">
        <f t="shared" si="39"/>
        <v>255</v>
      </c>
      <c r="O249" s="42">
        <v>0.185</v>
      </c>
      <c r="P249" s="41">
        <f t="shared" si="40"/>
        <v>198</v>
      </c>
      <c r="Q249" s="39">
        <v>234</v>
      </c>
      <c r="R249" s="40">
        <v>28500</v>
      </c>
      <c r="S249" s="41">
        <v>191</v>
      </c>
      <c r="T249" s="42">
        <v>0.5</v>
      </c>
      <c r="U249" s="41">
        <v>254</v>
      </c>
      <c r="V249" s="51">
        <v>117.54090839577918</v>
      </c>
      <c r="W249" s="39">
        <v>291</v>
      </c>
      <c r="X249" s="47">
        <v>0.69230000000000003</v>
      </c>
      <c r="Y249" s="41">
        <v>202</v>
      </c>
      <c r="Z249" s="42">
        <v>0.11899999999999999</v>
      </c>
      <c r="AA249" s="41">
        <f t="shared" si="41"/>
        <v>249</v>
      </c>
      <c r="AB249" s="42">
        <v>0.18870000000000001</v>
      </c>
      <c r="AC249" s="41">
        <f t="shared" si="42"/>
        <v>129</v>
      </c>
      <c r="AD249" s="48">
        <v>0.29199999999999998</v>
      </c>
      <c r="AE249" s="41">
        <f t="shared" si="43"/>
        <v>128</v>
      </c>
      <c r="AF249" s="35">
        <v>1</v>
      </c>
      <c r="AG249" s="49">
        <f t="shared" si="45"/>
        <v>191.66666666666666</v>
      </c>
      <c r="AH249" s="50">
        <v>215</v>
      </c>
    </row>
    <row r="250" spans="1:34" x14ac:dyDescent="0.35">
      <c r="A250" s="38" t="s">
        <v>295</v>
      </c>
      <c r="B250" s="39" t="s">
        <v>67</v>
      </c>
      <c r="C250" s="40">
        <v>61.884758995247793</v>
      </c>
      <c r="D250" s="41">
        <f t="shared" si="36"/>
        <v>248</v>
      </c>
      <c r="E250" s="42">
        <v>0.12238601302708262</v>
      </c>
      <c r="F250" s="41">
        <v>91</v>
      </c>
      <c r="G250" s="43">
        <v>18.4572301425662</v>
      </c>
      <c r="H250" s="41">
        <f t="shared" si="37"/>
        <v>251</v>
      </c>
      <c r="I250" s="44">
        <v>0.10197616383584999</v>
      </c>
      <c r="J250" s="39">
        <f t="shared" ref="J250:J313" si="46">RANK(I250,I$3:I$320)</f>
        <v>238</v>
      </c>
      <c r="K250" s="45">
        <v>33900</v>
      </c>
      <c r="L250" s="41">
        <v>278</v>
      </c>
      <c r="M250" s="42">
        <v>8.8912932790224039E-2</v>
      </c>
      <c r="N250" s="41">
        <f t="shared" si="39"/>
        <v>278</v>
      </c>
      <c r="O250" s="42">
        <v>0.222</v>
      </c>
      <c r="P250" s="41">
        <f t="shared" si="40"/>
        <v>127</v>
      </c>
      <c r="Q250" s="39">
        <v>248</v>
      </c>
      <c r="R250" s="40">
        <v>37679.4</v>
      </c>
      <c r="S250" s="41">
        <v>262</v>
      </c>
      <c r="T250" s="42">
        <v>0.56518373939964994</v>
      </c>
      <c r="U250" s="41">
        <v>285</v>
      </c>
      <c r="V250" s="46">
        <v>168.90243902439025</v>
      </c>
      <c r="W250" s="39">
        <v>199</v>
      </c>
      <c r="X250" s="47">
        <v>0.7340000000000001</v>
      </c>
      <c r="Y250" s="41">
        <v>282</v>
      </c>
      <c r="Z250" s="42">
        <v>0.13200000000000001</v>
      </c>
      <c r="AA250" s="41">
        <f t="shared" si="41"/>
        <v>205</v>
      </c>
      <c r="AB250" s="42">
        <v>0.13400000000000001</v>
      </c>
      <c r="AC250" s="41">
        <f t="shared" si="42"/>
        <v>297</v>
      </c>
      <c r="AD250" s="48">
        <v>0.44720000000000004</v>
      </c>
      <c r="AE250" s="41">
        <f t="shared" si="43"/>
        <v>16</v>
      </c>
      <c r="AF250" s="35">
        <v>1</v>
      </c>
      <c r="AG250" s="49">
        <f t="shared" si="45"/>
        <v>226</v>
      </c>
      <c r="AH250" s="50">
        <v>273</v>
      </c>
    </row>
    <row r="251" spans="1:34" x14ac:dyDescent="0.35">
      <c r="A251" s="38" t="s">
        <v>296</v>
      </c>
      <c r="B251" s="39" t="s">
        <v>67</v>
      </c>
      <c r="C251" s="40">
        <v>61.769491145063867</v>
      </c>
      <c r="D251" s="41">
        <f t="shared" si="36"/>
        <v>249</v>
      </c>
      <c r="E251" s="42">
        <v>0.14290039358159248</v>
      </c>
      <c r="F251" s="41">
        <v>229</v>
      </c>
      <c r="G251" s="43">
        <v>19.262057486956</v>
      </c>
      <c r="H251" s="41">
        <f t="shared" si="37"/>
        <v>233</v>
      </c>
      <c r="I251" s="44">
        <v>0.11295301994521301</v>
      </c>
      <c r="J251" s="39">
        <f t="shared" si="46"/>
        <v>208</v>
      </c>
      <c r="K251" s="45">
        <v>31600</v>
      </c>
      <c r="L251" s="41">
        <v>247</v>
      </c>
      <c r="M251" s="42">
        <v>9.5393937127148276E-2</v>
      </c>
      <c r="N251" s="41">
        <f t="shared" si="39"/>
        <v>261</v>
      </c>
      <c r="O251" s="42">
        <v>0.128</v>
      </c>
      <c r="P251" s="41">
        <f t="shared" si="40"/>
        <v>295</v>
      </c>
      <c r="Q251" s="39">
        <v>264</v>
      </c>
      <c r="R251" s="40">
        <v>31045.5</v>
      </c>
      <c r="S251" s="41">
        <v>212</v>
      </c>
      <c r="T251" s="42">
        <v>0.36888420894287544</v>
      </c>
      <c r="U251" s="41">
        <v>124</v>
      </c>
      <c r="V251" s="46">
        <v>120.51282051282053</v>
      </c>
      <c r="W251" s="39">
        <v>285</v>
      </c>
      <c r="X251" s="47">
        <v>0.70900000000000007</v>
      </c>
      <c r="Y251" s="41">
        <v>231</v>
      </c>
      <c r="Z251" s="42">
        <v>0.14300000000000002</v>
      </c>
      <c r="AA251" s="41">
        <f t="shared" si="41"/>
        <v>157</v>
      </c>
      <c r="AB251" s="42">
        <v>0.14800000000000002</v>
      </c>
      <c r="AC251" s="41">
        <f t="shared" si="42"/>
        <v>256</v>
      </c>
      <c r="AD251" s="48">
        <v>0.29619999999999996</v>
      </c>
      <c r="AE251" s="41">
        <f t="shared" si="43"/>
        <v>120</v>
      </c>
      <c r="AF251" s="35">
        <v>0</v>
      </c>
      <c r="AG251" s="49">
        <f t="shared" si="45"/>
        <v>227.41666666666666</v>
      </c>
      <c r="AH251" s="50">
        <v>275</v>
      </c>
    </row>
    <row r="252" spans="1:34" x14ac:dyDescent="0.35">
      <c r="A252" s="38" t="s">
        <v>297</v>
      </c>
      <c r="B252" s="39" t="s">
        <v>42</v>
      </c>
      <c r="C252" s="52">
        <v>61.723110096397761</v>
      </c>
      <c r="D252" s="41">
        <f t="shared" si="36"/>
        <v>250</v>
      </c>
      <c r="E252" s="42">
        <v>0.16131518109427176</v>
      </c>
      <c r="F252" s="41">
        <v>297</v>
      </c>
      <c r="G252" s="43">
        <v>22.9</v>
      </c>
      <c r="H252" s="41">
        <f t="shared" si="37"/>
        <v>178</v>
      </c>
      <c r="I252" s="44">
        <v>0.10295519300042</v>
      </c>
      <c r="J252" s="39">
        <f t="shared" si="46"/>
        <v>237</v>
      </c>
      <c r="K252" s="45">
        <v>27500</v>
      </c>
      <c r="L252" s="41">
        <v>150</v>
      </c>
      <c r="M252" s="42">
        <v>9.2693006933874514E-2</v>
      </c>
      <c r="N252" s="41">
        <f t="shared" si="39"/>
        <v>267</v>
      </c>
      <c r="O252" s="53">
        <v>0.217</v>
      </c>
      <c r="P252" s="41">
        <f t="shared" si="40"/>
        <v>135</v>
      </c>
      <c r="Q252" s="39">
        <v>252</v>
      </c>
      <c r="R252" s="40">
        <v>29858</v>
      </c>
      <c r="S252" s="41">
        <v>203</v>
      </c>
      <c r="T252" s="53">
        <v>0.54</v>
      </c>
      <c r="U252" s="41">
        <v>276</v>
      </c>
      <c r="V252" s="51">
        <v>107.45747928477975</v>
      </c>
      <c r="W252" s="39">
        <v>299</v>
      </c>
      <c r="X252" s="47">
        <v>0.72030000000000005</v>
      </c>
      <c r="Y252" s="41">
        <v>250</v>
      </c>
      <c r="Z252" s="42">
        <v>0.11</v>
      </c>
      <c r="AA252" s="41">
        <f t="shared" si="41"/>
        <v>267</v>
      </c>
      <c r="AB252" s="42">
        <v>0.17299999999999999</v>
      </c>
      <c r="AC252" s="41">
        <f t="shared" si="42"/>
        <v>177</v>
      </c>
      <c r="AD252" s="54">
        <v>0.245</v>
      </c>
      <c r="AE252" s="41">
        <f t="shared" si="43"/>
        <v>230</v>
      </c>
      <c r="AF252" s="35">
        <v>0</v>
      </c>
      <c r="AG252" s="49">
        <f t="shared" si="45"/>
        <v>227.25</v>
      </c>
      <c r="AH252" s="50">
        <v>274</v>
      </c>
    </row>
    <row r="253" spans="1:34" x14ac:dyDescent="0.35">
      <c r="A253" s="38" t="s">
        <v>298</v>
      </c>
      <c r="B253" s="39" t="s">
        <v>57</v>
      </c>
      <c r="C253" s="40">
        <v>61.614169225450922</v>
      </c>
      <c r="D253" s="41">
        <f t="shared" si="36"/>
        <v>251</v>
      </c>
      <c r="E253" s="42">
        <v>0.1542904290429043</v>
      </c>
      <c r="F253" s="41">
        <v>279</v>
      </c>
      <c r="G253" s="43">
        <v>21.859812513980099</v>
      </c>
      <c r="H253" s="41">
        <f t="shared" si="37"/>
        <v>198</v>
      </c>
      <c r="I253" s="44">
        <v>7.9898317780709202E-2</v>
      </c>
      <c r="J253" s="39">
        <f t="shared" si="46"/>
        <v>298</v>
      </c>
      <c r="K253" s="45">
        <v>28000</v>
      </c>
      <c r="L253" s="41">
        <v>167</v>
      </c>
      <c r="M253" s="42">
        <v>9.6213677125485494E-2</v>
      </c>
      <c r="N253" s="41">
        <f t="shared" si="39"/>
        <v>258</v>
      </c>
      <c r="O253" s="42">
        <v>0.11599999999999999</v>
      </c>
      <c r="P253" s="41">
        <f t="shared" si="40"/>
        <v>303</v>
      </c>
      <c r="Q253" s="39">
        <v>220</v>
      </c>
      <c r="R253" s="40">
        <v>25774.799999999999</v>
      </c>
      <c r="S253" s="41">
        <v>145</v>
      </c>
      <c r="T253" s="42">
        <v>0.44255240386840033</v>
      </c>
      <c r="U253" s="41">
        <v>202</v>
      </c>
      <c r="V253" s="46">
        <v>176.02905569007265</v>
      </c>
      <c r="W253" s="39">
        <v>185</v>
      </c>
      <c r="X253" s="47">
        <v>0.7390000000000001</v>
      </c>
      <c r="Y253" s="41">
        <v>288</v>
      </c>
      <c r="Z253" s="42">
        <v>0.1</v>
      </c>
      <c r="AA253" s="41">
        <f t="shared" si="41"/>
        <v>291</v>
      </c>
      <c r="AB253" s="42">
        <v>0.161</v>
      </c>
      <c r="AC253" s="41">
        <f t="shared" si="42"/>
        <v>207</v>
      </c>
      <c r="AD253" s="48">
        <v>0.22519999999999998</v>
      </c>
      <c r="AE253" s="41">
        <f t="shared" si="43"/>
        <v>284</v>
      </c>
      <c r="AF253" s="35">
        <v>0</v>
      </c>
      <c r="AG253" s="49">
        <f t="shared" si="45"/>
        <v>233.25</v>
      </c>
      <c r="AH253" s="50">
        <v>291</v>
      </c>
    </row>
    <row r="254" spans="1:34" x14ac:dyDescent="0.35">
      <c r="A254" s="38" t="s">
        <v>299</v>
      </c>
      <c r="B254" s="39" t="s">
        <v>67</v>
      </c>
      <c r="C254" s="40">
        <v>61.335050765267461</v>
      </c>
      <c r="D254" s="41">
        <f t="shared" si="36"/>
        <v>252</v>
      </c>
      <c r="E254" s="42">
        <v>0.13233477455219272</v>
      </c>
      <c r="F254" s="41">
        <v>154</v>
      </c>
      <c r="G254" s="43">
        <v>27.371571450219701</v>
      </c>
      <c r="H254" s="41">
        <f t="shared" si="37"/>
        <v>101</v>
      </c>
      <c r="I254" s="44">
        <v>7.70294851721183E-2</v>
      </c>
      <c r="J254" s="39">
        <f t="shared" si="46"/>
        <v>308</v>
      </c>
      <c r="K254" s="45">
        <v>29700</v>
      </c>
      <c r="L254" s="41">
        <v>212</v>
      </c>
      <c r="M254" s="42">
        <v>0.10153053492953477</v>
      </c>
      <c r="N254" s="41">
        <f t="shared" si="39"/>
        <v>241</v>
      </c>
      <c r="O254" s="42">
        <v>0.24100000000000002</v>
      </c>
      <c r="P254" s="41">
        <f t="shared" si="40"/>
        <v>92</v>
      </c>
      <c r="Q254" s="39">
        <v>192</v>
      </c>
      <c r="R254" s="40">
        <v>31500.3</v>
      </c>
      <c r="S254" s="41">
        <v>215</v>
      </c>
      <c r="T254" s="42">
        <v>0.32678284964270099</v>
      </c>
      <c r="U254" s="41">
        <v>87</v>
      </c>
      <c r="V254" s="46">
        <v>138.45018450184503</v>
      </c>
      <c r="W254" s="39">
        <v>252</v>
      </c>
      <c r="X254" s="47">
        <v>0.66799999999999993</v>
      </c>
      <c r="Y254" s="41">
        <v>151</v>
      </c>
      <c r="Z254" s="42">
        <v>0.151</v>
      </c>
      <c r="AA254" s="41">
        <f t="shared" si="41"/>
        <v>134</v>
      </c>
      <c r="AB254" s="42">
        <v>0.182</v>
      </c>
      <c r="AC254" s="41">
        <f t="shared" si="42"/>
        <v>142</v>
      </c>
      <c r="AD254" s="48">
        <v>0.35859999999999992</v>
      </c>
      <c r="AE254" s="41">
        <f t="shared" si="43"/>
        <v>55</v>
      </c>
      <c r="AF254" s="35">
        <v>0</v>
      </c>
      <c r="AG254" s="49">
        <f t="shared" si="45"/>
        <v>179.83333333333334</v>
      </c>
      <c r="AH254" s="50">
        <v>193</v>
      </c>
    </row>
    <row r="255" spans="1:34" x14ac:dyDescent="0.35">
      <c r="A255" s="38" t="s">
        <v>300</v>
      </c>
      <c r="B255" s="39" t="s">
        <v>50</v>
      </c>
      <c r="C255" s="40">
        <v>61.050182185504532</v>
      </c>
      <c r="D255" s="41">
        <f t="shared" si="36"/>
        <v>253</v>
      </c>
      <c r="E255" s="42">
        <v>0.14182301669375091</v>
      </c>
      <c r="F255" s="41">
        <v>222</v>
      </c>
      <c r="G255" s="43">
        <v>20.383130704570899</v>
      </c>
      <c r="H255" s="41">
        <f t="shared" si="37"/>
        <v>216</v>
      </c>
      <c r="I255" s="44">
        <v>9.8417895346462905E-2</v>
      </c>
      <c r="J255" s="39">
        <f t="shared" si="46"/>
        <v>250</v>
      </c>
      <c r="K255" s="45">
        <v>29200</v>
      </c>
      <c r="L255" s="41">
        <v>199</v>
      </c>
      <c r="M255" s="42">
        <v>0.10656950106425196</v>
      </c>
      <c r="N255" s="41">
        <f t="shared" si="39"/>
        <v>226</v>
      </c>
      <c r="O255" s="42">
        <v>0.25700000000000001</v>
      </c>
      <c r="P255" s="41">
        <f t="shared" si="40"/>
        <v>59</v>
      </c>
      <c r="Q255" s="39">
        <v>190</v>
      </c>
      <c r="R255" s="40">
        <v>26699.5</v>
      </c>
      <c r="S255" s="41">
        <v>162</v>
      </c>
      <c r="T255" s="42">
        <v>0.41174081761573866</v>
      </c>
      <c r="U255" s="41">
        <v>167</v>
      </c>
      <c r="V255" s="46">
        <v>125.3510716925351</v>
      </c>
      <c r="W255" s="39">
        <v>278</v>
      </c>
      <c r="X255" s="47">
        <v>0.71299999999999997</v>
      </c>
      <c r="Y255" s="41">
        <v>237</v>
      </c>
      <c r="Z255" s="42">
        <v>0.156</v>
      </c>
      <c r="AA255" s="41">
        <f t="shared" si="41"/>
        <v>123</v>
      </c>
      <c r="AB255" s="42">
        <v>0.13100000000000001</v>
      </c>
      <c r="AC255" s="41">
        <f t="shared" si="42"/>
        <v>303</v>
      </c>
      <c r="AD255" s="48">
        <v>0.28000000000000003</v>
      </c>
      <c r="AE255" s="41">
        <f t="shared" si="43"/>
        <v>153</v>
      </c>
      <c r="AF255" s="35">
        <v>0</v>
      </c>
      <c r="AG255" s="49">
        <f t="shared" si="45"/>
        <v>199.16666666666666</v>
      </c>
      <c r="AH255" s="50">
        <v>231</v>
      </c>
    </row>
    <row r="256" spans="1:34" x14ac:dyDescent="0.35">
      <c r="A256" s="38" t="s">
        <v>301</v>
      </c>
      <c r="B256" s="39" t="s">
        <v>67</v>
      </c>
      <c r="C256" s="40">
        <v>60.831602130550912</v>
      </c>
      <c r="D256" s="41">
        <f t="shared" si="36"/>
        <v>254</v>
      </c>
      <c r="E256" s="42">
        <v>0.14225189369623828</v>
      </c>
      <c r="F256" s="41">
        <v>226</v>
      </c>
      <c r="G256" s="43">
        <v>16.713265959607</v>
      </c>
      <c r="H256" s="41">
        <f t="shared" si="37"/>
        <v>269</v>
      </c>
      <c r="I256" s="44">
        <v>0.10656854959319099</v>
      </c>
      <c r="J256" s="39">
        <f t="shared" si="46"/>
        <v>227</v>
      </c>
      <c r="K256" s="45">
        <v>32500</v>
      </c>
      <c r="L256" s="41">
        <v>263</v>
      </c>
      <c r="M256" s="42">
        <v>9.1040439855672353E-2</v>
      </c>
      <c r="N256" s="41">
        <f t="shared" si="39"/>
        <v>269</v>
      </c>
      <c r="O256" s="42">
        <v>0.152</v>
      </c>
      <c r="P256" s="41">
        <f t="shared" si="40"/>
        <v>267</v>
      </c>
      <c r="Q256" s="39">
        <v>255</v>
      </c>
      <c r="R256" s="40">
        <v>53197.9</v>
      </c>
      <c r="S256" s="41">
        <v>305</v>
      </c>
      <c r="T256" s="42">
        <v>0.36640038414527676</v>
      </c>
      <c r="U256" s="41">
        <v>119</v>
      </c>
      <c r="V256" s="46">
        <v>127.408328154133</v>
      </c>
      <c r="W256" s="39">
        <v>274</v>
      </c>
      <c r="X256" s="47">
        <v>0.68900000000000006</v>
      </c>
      <c r="Y256" s="41">
        <v>199</v>
      </c>
      <c r="Z256" s="42">
        <v>0.14000000000000001</v>
      </c>
      <c r="AA256" s="41">
        <f t="shared" si="41"/>
        <v>172</v>
      </c>
      <c r="AB256" s="42">
        <v>0.17199999999999999</v>
      </c>
      <c r="AC256" s="41">
        <f t="shared" si="42"/>
        <v>178</v>
      </c>
      <c r="AD256" s="48">
        <v>0.27400000000000002</v>
      </c>
      <c r="AE256" s="41">
        <f t="shared" si="43"/>
        <v>162</v>
      </c>
      <c r="AF256" s="35">
        <v>0</v>
      </c>
      <c r="AG256" s="49">
        <f t="shared" si="45"/>
        <v>238.58333333333334</v>
      </c>
      <c r="AH256" s="50">
        <v>302</v>
      </c>
    </row>
    <row r="257" spans="1:34" x14ac:dyDescent="0.35">
      <c r="A257" s="38" t="s">
        <v>302</v>
      </c>
      <c r="B257" s="39" t="s">
        <v>50</v>
      </c>
      <c r="C257" s="40">
        <v>60.466626363046061</v>
      </c>
      <c r="D257" s="41">
        <f t="shared" si="36"/>
        <v>255</v>
      </c>
      <c r="E257" s="42">
        <v>0.150897981855212</v>
      </c>
      <c r="F257" s="41">
        <v>266</v>
      </c>
      <c r="G257" s="43">
        <v>20.9354918161259</v>
      </c>
      <c r="H257" s="41">
        <f t="shared" si="37"/>
        <v>205</v>
      </c>
      <c r="I257" s="44">
        <v>9.9660156343444495E-2</v>
      </c>
      <c r="J257" s="39">
        <f t="shared" si="46"/>
        <v>247</v>
      </c>
      <c r="K257" s="45">
        <v>30000</v>
      </c>
      <c r="L257" s="41">
        <v>219</v>
      </c>
      <c r="M257" s="42">
        <v>9.7837039027339284E-2</v>
      </c>
      <c r="N257" s="41">
        <f t="shared" si="39"/>
        <v>254</v>
      </c>
      <c r="O257" s="42">
        <v>0.161</v>
      </c>
      <c r="P257" s="41">
        <f t="shared" si="40"/>
        <v>251</v>
      </c>
      <c r="Q257" s="39">
        <v>226</v>
      </c>
      <c r="R257" s="40">
        <v>27125.1</v>
      </c>
      <c r="S257" s="41">
        <v>169</v>
      </c>
      <c r="T257" s="42">
        <v>0.4313538977216107</v>
      </c>
      <c r="U257" s="41">
        <v>193</v>
      </c>
      <c r="V257" s="46">
        <v>130.29045643153526</v>
      </c>
      <c r="W257" s="39">
        <v>269</v>
      </c>
      <c r="X257" s="47">
        <v>0.74199999999999988</v>
      </c>
      <c r="Y257" s="41">
        <v>291</v>
      </c>
      <c r="Z257" s="42">
        <v>0.13</v>
      </c>
      <c r="AA257" s="41">
        <f t="shared" si="41"/>
        <v>212</v>
      </c>
      <c r="AB257" s="42">
        <v>0.128</v>
      </c>
      <c r="AC257" s="41">
        <f t="shared" si="42"/>
        <v>306</v>
      </c>
      <c r="AD257" s="48">
        <v>0.3196</v>
      </c>
      <c r="AE257" s="41">
        <f t="shared" si="43"/>
        <v>89</v>
      </c>
      <c r="AF257" s="35">
        <v>0</v>
      </c>
      <c r="AG257" s="49">
        <f t="shared" si="45"/>
        <v>222.33333333333334</v>
      </c>
      <c r="AH257" s="50">
        <v>271</v>
      </c>
    </row>
    <row r="258" spans="1:34" x14ac:dyDescent="0.35">
      <c r="A258" s="38" t="s">
        <v>303</v>
      </c>
      <c r="B258" s="39" t="s">
        <v>50</v>
      </c>
      <c r="C258" s="40">
        <v>60.113707824792414</v>
      </c>
      <c r="D258" s="41">
        <f t="shared" si="36"/>
        <v>256</v>
      </c>
      <c r="E258" s="42">
        <v>0.15467549103330486</v>
      </c>
      <c r="F258" s="41">
        <v>284</v>
      </c>
      <c r="G258" s="43">
        <v>24.448465714395699</v>
      </c>
      <c r="H258" s="41">
        <f t="shared" si="37"/>
        <v>146</v>
      </c>
      <c r="I258" s="44">
        <v>9.2845512059628099E-2</v>
      </c>
      <c r="J258" s="39">
        <f t="shared" si="46"/>
        <v>267</v>
      </c>
      <c r="K258" s="45">
        <v>27300</v>
      </c>
      <c r="L258" s="41">
        <v>144</v>
      </c>
      <c r="M258" s="42">
        <v>0.10793901359103684</v>
      </c>
      <c r="N258" s="41">
        <f t="shared" si="39"/>
        <v>223</v>
      </c>
      <c r="O258" s="42">
        <v>0.18100000000000002</v>
      </c>
      <c r="P258" s="41">
        <f t="shared" si="40"/>
        <v>205</v>
      </c>
      <c r="Q258" s="39">
        <v>169</v>
      </c>
      <c r="R258" s="40">
        <v>24427.599999999999</v>
      </c>
      <c r="S258" s="41">
        <v>118</v>
      </c>
      <c r="T258" s="42">
        <v>0.45880563324991419</v>
      </c>
      <c r="U258" s="41">
        <v>220</v>
      </c>
      <c r="V258" s="46">
        <v>153.86046511627907</v>
      </c>
      <c r="W258" s="39">
        <v>220</v>
      </c>
      <c r="X258" s="47">
        <v>0.67400000000000004</v>
      </c>
      <c r="Y258" s="41">
        <v>164</v>
      </c>
      <c r="Z258" s="42">
        <v>0.13699999999999998</v>
      </c>
      <c r="AA258" s="41">
        <f t="shared" si="41"/>
        <v>182</v>
      </c>
      <c r="AB258" s="42">
        <v>0.18899999999999997</v>
      </c>
      <c r="AC258" s="41">
        <f t="shared" si="42"/>
        <v>126</v>
      </c>
      <c r="AD258" s="48">
        <v>0.25999999999999995</v>
      </c>
      <c r="AE258" s="41">
        <f t="shared" si="43"/>
        <v>194</v>
      </c>
      <c r="AF258" s="35">
        <v>0</v>
      </c>
      <c r="AG258" s="49">
        <f t="shared" si="45"/>
        <v>193.83333333333334</v>
      </c>
      <c r="AH258" s="50">
        <v>220</v>
      </c>
    </row>
    <row r="259" spans="1:34" x14ac:dyDescent="0.35">
      <c r="A259" s="38" t="s">
        <v>304</v>
      </c>
      <c r="B259" s="39" t="s">
        <v>67</v>
      </c>
      <c r="C259" s="40">
        <v>59.844351015296539</v>
      </c>
      <c r="D259" s="41">
        <f t="shared" ref="D259:D318" si="47">RANK(C259,C$3:C$320)</f>
        <v>257</v>
      </c>
      <c r="E259" s="42">
        <v>0.13314936184891341</v>
      </c>
      <c r="F259" s="41">
        <v>159</v>
      </c>
      <c r="G259" s="43">
        <v>18.922842967927501</v>
      </c>
      <c r="H259" s="41">
        <f t="shared" ref="H259:H318" si="48">RANK(G259,G$3:G$320)</f>
        <v>242</v>
      </c>
      <c r="I259" s="44">
        <v>7.7115878873500104E-2</v>
      </c>
      <c r="J259" s="39">
        <f t="shared" si="46"/>
        <v>307</v>
      </c>
      <c r="K259" s="45">
        <v>28300</v>
      </c>
      <c r="L259" s="41">
        <v>173</v>
      </c>
      <c r="M259" s="42">
        <v>8.9425915349522114E-2</v>
      </c>
      <c r="N259" s="41">
        <f t="shared" ref="N259:N318" si="49">RANK(M259,M$3:M$320)</f>
        <v>276</v>
      </c>
      <c r="O259" s="42">
        <v>0.17899999999999999</v>
      </c>
      <c r="P259" s="41">
        <f t="shared" ref="P259:P318" si="50">RANK(O259,O$3:O$320)</f>
        <v>211</v>
      </c>
      <c r="Q259" s="39">
        <v>245</v>
      </c>
      <c r="R259" s="40">
        <v>29718.3</v>
      </c>
      <c r="S259" s="41">
        <v>201</v>
      </c>
      <c r="T259" s="42">
        <v>0.47962319074957538</v>
      </c>
      <c r="U259" s="41">
        <v>240</v>
      </c>
      <c r="V259" s="46">
        <v>127.19129878438899</v>
      </c>
      <c r="W259" s="39">
        <v>275</v>
      </c>
      <c r="X259" s="47">
        <v>0.748</v>
      </c>
      <c r="Y259" s="41">
        <v>296</v>
      </c>
      <c r="Z259" s="42">
        <v>0.10800000000000001</v>
      </c>
      <c r="AA259" s="41">
        <f t="shared" ref="AA259:AA318" si="51">RANK(Z259,Z$3:Z$320)</f>
        <v>276</v>
      </c>
      <c r="AB259" s="42">
        <v>0.14400000000000002</v>
      </c>
      <c r="AC259" s="41">
        <f t="shared" ref="AC259:AC318" si="52">RANK(AB259,AB$3:AB$320)</f>
        <v>267</v>
      </c>
      <c r="AD259" s="48">
        <v>0.30559999999999998</v>
      </c>
      <c r="AE259" s="41">
        <f t="shared" ref="AE259:AE318" si="53">RANK(AD259,AD$3:AD$320)</f>
        <v>107</v>
      </c>
      <c r="AF259" s="35">
        <v>0</v>
      </c>
      <c r="AG259" s="49">
        <f t="shared" si="45"/>
        <v>235.83333333333334</v>
      </c>
      <c r="AH259" s="50">
        <v>296</v>
      </c>
    </row>
    <row r="260" spans="1:34" x14ac:dyDescent="0.35">
      <c r="A260" s="38" t="s">
        <v>305</v>
      </c>
      <c r="B260" s="39" t="s">
        <v>50</v>
      </c>
      <c r="C260" s="40">
        <v>59.766477561169019</v>
      </c>
      <c r="D260" s="41">
        <f t="shared" si="47"/>
        <v>258</v>
      </c>
      <c r="E260" s="42">
        <v>0.15264430528861059</v>
      </c>
      <c r="F260" s="41">
        <v>276</v>
      </c>
      <c r="G260" s="43">
        <v>20.899183671956902</v>
      </c>
      <c r="H260" s="41">
        <f t="shared" si="48"/>
        <v>207</v>
      </c>
      <c r="I260" s="44">
        <v>8.8181729777545501E-2</v>
      </c>
      <c r="J260" s="39">
        <f t="shared" si="46"/>
        <v>278</v>
      </c>
      <c r="K260" s="45">
        <v>27300</v>
      </c>
      <c r="L260" s="41">
        <v>144</v>
      </c>
      <c r="M260" s="42">
        <v>0.10033460927049251</v>
      </c>
      <c r="N260" s="41">
        <f t="shared" si="49"/>
        <v>247</v>
      </c>
      <c r="O260" s="42">
        <v>0.191</v>
      </c>
      <c r="P260" s="41">
        <f t="shared" si="50"/>
        <v>189</v>
      </c>
      <c r="Q260" s="39">
        <v>188</v>
      </c>
      <c r="R260" s="40">
        <v>23154.400000000001</v>
      </c>
      <c r="S260" s="41">
        <v>95</v>
      </c>
      <c r="T260" s="42">
        <v>0.34651415047825651</v>
      </c>
      <c r="U260" s="41">
        <v>107</v>
      </c>
      <c r="V260" s="46">
        <v>125.50761421319797</v>
      </c>
      <c r="W260" s="39">
        <v>277</v>
      </c>
      <c r="X260" s="47">
        <v>0.69499999999999995</v>
      </c>
      <c r="Y260" s="41">
        <v>213</v>
      </c>
      <c r="Z260" s="42">
        <v>0.13</v>
      </c>
      <c r="AA260" s="41">
        <f t="shared" si="51"/>
        <v>212</v>
      </c>
      <c r="AB260" s="42">
        <v>0.17499999999999999</v>
      </c>
      <c r="AC260" s="41">
        <f t="shared" si="52"/>
        <v>164</v>
      </c>
      <c r="AD260" s="48">
        <v>0.23760000000000003</v>
      </c>
      <c r="AE260" s="41">
        <f t="shared" si="53"/>
        <v>251</v>
      </c>
      <c r="AF260" s="35">
        <v>0</v>
      </c>
      <c r="AG260" s="49">
        <f t="shared" si="45"/>
        <v>204.5</v>
      </c>
      <c r="AH260" s="50">
        <v>244</v>
      </c>
    </row>
    <row r="261" spans="1:34" x14ac:dyDescent="0.35">
      <c r="A261" s="38" t="s">
        <v>306</v>
      </c>
      <c r="B261" s="39" t="s">
        <v>67</v>
      </c>
      <c r="C261" s="40">
        <v>59.673517976773937</v>
      </c>
      <c r="D261" s="41">
        <f t="shared" si="47"/>
        <v>259</v>
      </c>
      <c r="E261" s="42">
        <v>0.12860780984719863</v>
      </c>
      <c r="F261" s="41">
        <v>133</v>
      </c>
      <c r="G261" s="43">
        <v>21.275787394096</v>
      </c>
      <c r="H261" s="41">
        <f t="shared" si="48"/>
        <v>203</v>
      </c>
      <c r="I261" s="44">
        <v>7.8597578509473798E-2</v>
      </c>
      <c r="J261" s="39">
        <f t="shared" si="46"/>
        <v>305</v>
      </c>
      <c r="K261" s="45">
        <v>27300</v>
      </c>
      <c r="L261" s="41">
        <v>144</v>
      </c>
      <c r="M261" s="42">
        <v>0.1190177678153059</v>
      </c>
      <c r="N261" s="41">
        <f t="shared" si="49"/>
        <v>197</v>
      </c>
      <c r="O261" s="42">
        <v>0.28699999999999998</v>
      </c>
      <c r="P261" s="41">
        <f t="shared" si="50"/>
        <v>24</v>
      </c>
      <c r="Q261" s="39">
        <v>140</v>
      </c>
      <c r="R261" s="40">
        <v>17835.900000000001</v>
      </c>
      <c r="S261" s="41">
        <v>19</v>
      </c>
      <c r="T261" s="42">
        <v>0.45216563541170873</v>
      </c>
      <c r="U261" s="41">
        <v>210</v>
      </c>
      <c r="V261" s="46">
        <v>245.56354916067147</v>
      </c>
      <c r="W261" s="39">
        <v>101</v>
      </c>
      <c r="X261" s="47">
        <v>0.73499999999999999</v>
      </c>
      <c r="Y261" s="41">
        <v>284</v>
      </c>
      <c r="Z261" s="42">
        <v>0.10199999999999999</v>
      </c>
      <c r="AA261" s="41">
        <f t="shared" si="51"/>
        <v>287</v>
      </c>
      <c r="AB261" s="42">
        <v>0.16200000000000001</v>
      </c>
      <c r="AC261" s="41">
        <f t="shared" si="52"/>
        <v>203</v>
      </c>
      <c r="AD261" s="48">
        <v>0.35019999999999996</v>
      </c>
      <c r="AE261" s="41">
        <f t="shared" si="53"/>
        <v>61</v>
      </c>
      <c r="AF261" s="35">
        <v>2</v>
      </c>
      <c r="AG261" s="49">
        <f t="shared" si="45"/>
        <v>162.25</v>
      </c>
      <c r="AH261" s="50">
        <v>166</v>
      </c>
    </row>
    <row r="262" spans="1:34" x14ac:dyDescent="0.35">
      <c r="A262" s="38" t="s">
        <v>307</v>
      </c>
      <c r="B262" s="39" t="s">
        <v>67</v>
      </c>
      <c r="C262" s="40">
        <v>59.508259065130048</v>
      </c>
      <c r="D262" s="41">
        <f t="shared" si="47"/>
        <v>260</v>
      </c>
      <c r="E262" s="42">
        <v>0.14226173937204778</v>
      </c>
      <c r="F262" s="41">
        <v>227</v>
      </c>
      <c r="G262" s="43">
        <v>16.286644951140101</v>
      </c>
      <c r="H262" s="41">
        <f t="shared" si="48"/>
        <v>275</v>
      </c>
      <c r="I262" s="44">
        <v>0.11963856825782</v>
      </c>
      <c r="J262" s="39">
        <f t="shared" si="46"/>
        <v>187</v>
      </c>
      <c r="K262" s="45">
        <v>38200</v>
      </c>
      <c r="L262" s="41">
        <v>308</v>
      </c>
      <c r="M262" s="42">
        <v>8.1491096082937878E-2</v>
      </c>
      <c r="N262" s="41">
        <f t="shared" si="49"/>
        <v>297</v>
      </c>
      <c r="O262" s="42">
        <v>0.17600000000000002</v>
      </c>
      <c r="P262" s="41">
        <f t="shared" si="50"/>
        <v>218</v>
      </c>
      <c r="Q262" s="39">
        <v>285</v>
      </c>
      <c r="R262" s="40">
        <v>51805.5</v>
      </c>
      <c r="S262" s="41">
        <v>302</v>
      </c>
      <c r="T262" s="42">
        <v>0.25189867762687634</v>
      </c>
      <c r="U262" s="41">
        <v>37</v>
      </c>
      <c r="V262" s="46">
        <v>162.27876106194691</v>
      </c>
      <c r="W262" s="39">
        <v>207</v>
      </c>
      <c r="X262" s="47">
        <v>0.66799999999999993</v>
      </c>
      <c r="Y262" s="41">
        <v>151</v>
      </c>
      <c r="Z262" s="42">
        <v>0.126</v>
      </c>
      <c r="AA262" s="41">
        <f t="shared" si="51"/>
        <v>230</v>
      </c>
      <c r="AB262" s="42">
        <v>0.20600000000000002</v>
      </c>
      <c r="AC262" s="41">
        <f t="shared" si="52"/>
        <v>89</v>
      </c>
      <c r="AD262" s="48">
        <v>0.38379999999999997</v>
      </c>
      <c r="AE262" s="41">
        <f t="shared" si="53"/>
        <v>38</v>
      </c>
      <c r="AF262" s="35">
        <v>0</v>
      </c>
      <c r="AG262" s="49">
        <f t="shared" si="45"/>
        <v>213.75</v>
      </c>
      <c r="AH262" s="50">
        <v>257</v>
      </c>
    </row>
    <row r="263" spans="1:34" x14ac:dyDescent="0.35">
      <c r="A263" s="38" t="s">
        <v>308</v>
      </c>
      <c r="B263" s="39" t="s">
        <v>53</v>
      </c>
      <c r="C263" s="40">
        <v>59.381166729005713</v>
      </c>
      <c r="D263" s="41">
        <f t="shared" si="47"/>
        <v>261</v>
      </c>
      <c r="E263" s="42">
        <v>0.14856646394439618</v>
      </c>
      <c r="F263" s="41">
        <v>258</v>
      </c>
      <c r="G263" s="43">
        <v>15.9931899965176</v>
      </c>
      <c r="H263" s="41">
        <f t="shared" si="48"/>
        <v>279</v>
      </c>
      <c r="I263" s="44">
        <v>8.8605029892630194E-2</v>
      </c>
      <c r="J263" s="39">
        <f t="shared" si="46"/>
        <v>277</v>
      </c>
      <c r="K263" s="45">
        <v>29600</v>
      </c>
      <c r="L263" s="41">
        <v>208</v>
      </c>
      <c r="M263" s="42">
        <v>0.10253698425186694</v>
      </c>
      <c r="N263" s="41">
        <f t="shared" si="49"/>
        <v>236</v>
      </c>
      <c r="O263" s="42">
        <v>0.20399999999999999</v>
      </c>
      <c r="P263" s="41">
        <f t="shared" si="50"/>
        <v>158</v>
      </c>
      <c r="Q263" s="39"/>
      <c r="R263" s="40">
        <v>25310.799999999999</v>
      </c>
      <c r="S263" s="41">
        <v>139</v>
      </c>
      <c r="T263" s="42">
        <v>0.41864382984697457</v>
      </c>
      <c r="U263" s="41">
        <v>177</v>
      </c>
      <c r="V263" s="46">
        <v>118.56017997750283</v>
      </c>
      <c r="W263" s="39">
        <v>289</v>
      </c>
      <c r="X263" s="47">
        <v>0.72199999999999986</v>
      </c>
      <c r="Y263" s="41">
        <v>256</v>
      </c>
      <c r="Z263" s="42">
        <v>0.14000000000000001</v>
      </c>
      <c r="AA263" s="41">
        <f t="shared" si="51"/>
        <v>172</v>
      </c>
      <c r="AB263" s="42">
        <v>0.13699999999999998</v>
      </c>
      <c r="AC263" s="41">
        <f t="shared" si="52"/>
        <v>290</v>
      </c>
      <c r="AD263" s="48">
        <v>0.28599999999999998</v>
      </c>
      <c r="AE263" s="41">
        <f t="shared" si="53"/>
        <v>141</v>
      </c>
      <c r="AF263" s="35">
        <v>2</v>
      </c>
      <c r="AG263" s="49">
        <f>(D263+H263+J263+L263+P263+N263+S263+U263+W263+Y263+AE263)/11</f>
        <v>220.09090909090909</v>
      </c>
      <c r="AH263" s="50">
        <v>267</v>
      </c>
    </row>
    <row r="264" spans="1:34" x14ac:dyDescent="0.35">
      <c r="A264" s="38" t="s">
        <v>309</v>
      </c>
      <c r="B264" s="39" t="s">
        <v>48</v>
      </c>
      <c r="C264" s="40">
        <v>58.925182016487717</v>
      </c>
      <c r="D264" s="41">
        <f t="shared" si="47"/>
        <v>262</v>
      </c>
      <c r="E264" s="42">
        <v>0.17740384615384616</v>
      </c>
      <c r="F264" s="41">
        <v>316</v>
      </c>
      <c r="G264" s="43">
        <v>17.8475310915323</v>
      </c>
      <c r="H264" s="41">
        <f t="shared" si="48"/>
        <v>260</v>
      </c>
      <c r="I264" s="44">
        <v>8.2280088357258502E-2</v>
      </c>
      <c r="J264" s="39">
        <f t="shared" si="46"/>
        <v>290</v>
      </c>
      <c r="K264" s="45">
        <v>31400</v>
      </c>
      <c r="L264" s="41">
        <v>244</v>
      </c>
      <c r="M264" s="42">
        <v>8.6376384600130321E-2</v>
      </c>
      <c r="N264" s="41">
        <f t="shared" si="49"/>
        <v>288</v>
      </c>
      <c r="O264" s="42">
        <v>0.16500000000000001</v>
      </c>
      <c r="P264" s="41">
        <f t="shared" si="50"/>
        <v>241</v>
      </c>
      <c r="Q264" s="39">
        <v>262</v>
      </c>
      <c r="R264" s="40">
        <v>18871.599999999999</v>
      </c>
      <c r="S264" s="41">
        <v>31</v>
      </c>
      <c r="T264" s="42">
        <v>0.94855261352723286</v>
      </c>
      <c r="U264" s="41">
        <v>316</v>
      </c>
      <c r="V264" s="46">
        <v>174.93188010899181</v>
      </c>
      <c r="W264" s="39">
        <v>189</v>
      </c>
      <c r="X264" s="47">
        <v>0.81199999999999983</v>
      </c>
      <c r="Y264" s="41">
        <v>318</v>
      </c>
      <c r="Z264" s="42">
        <v>8.1000000000000003E-2</v>
      </c>
      <c r="AA264" s="41">
        <f t="shared" si="51"/>
        <v>312</v>
      </c>
      <c r="AB264" s="42">
        <v>0.107</v>
      </c>
      <c r="AC264" s="41">
        <f t="shared" si="52"/>
        <v>316</v>
      </c>
      <c r="AD264" s="48">
        <v>0.3196</v>
      </c>
      <c r="AE264" s="41">
        <f t="shared" si="53"/>
        <v>89</v>
      </c>
      <c r="AF264" s="35">
        <v>1</v>
      </c>
      <c r="AG264" s="49">
        <f t="shared" ref="AG264:AG287" si="54">(D264+H264+J264+L264+P264+Q264+N264+S264+U264+W264+Y264+AE264)/12</f>
        <v>232.5</v>
      </c>
      <c r="AH264" s="50">
        <v>289</v>
      </c>
    </row>
    <row r="265" spans="1:34" x14ac:dyDescent="0.35">
      <c r="A265" s="38" t="s">
        <v>310</v>
      </c>
      <c r="B265" s="39" t="s">
        <v>103</v>
      </c>
      <c r="C265" s="40">
        <v>58.888638366778039</v>
      </c>
      <c r="D265" s="41">
        <f t="shared" si="47"/>
        <v>263</v>
      </c>
      <c r="E265" s="42">
        <v>0.13853115210581274</v>
      </c>
      <c r="F265" s="41">
        <v>196</v>
      </c>
      <c r="G265" s="43">
        <v>24.391743702215798</v>
      </c>
      <c r="H265" s="41">
        <f t="shared" si="48"/>
        <v>148</v>
      </c>
      <c r="I265" s="44">
        <v>7.2077169331827604E-2</v>
      </c>
      <c r="J265" s="39">
        <f t="shared" si="46"/>
        <v>313</v>
      </c>
      <c r="K265" s="45">
        <v>25500</v>
      </c>
      <c r="L265" s="41">
        <v>56</v>
      </c>
      <c r="M265" s="42">
        <v>9.5373767602025136E-2</v>
      </c>
      <c r="N265" s="41">
        <f t="shared" si="49"/>
        <v>262</v>
      </c>
      <c r="O265" s="42">
        <v>0.19600000000000001</v>
      </c>
      <c r="P265" s="41">
        <f t="shared" si="50"/>
        <v>177</v>
      </c>
      <c r="Q265" s="39">
        <v>182</v>
      </c>
      <c r="R265" s="40">
        <v>17446</v>
      </c>
      <c r="S265" s="41">
        <v>10</v>
      </c>
      <c r="T265" s="42">
        <v>0.30454866234682743</v>
      </c>
      <c r="U265" s="41">
        <v>68</v>
      </c>
      <c r="V265" s="46">
        <v>101.4218009478673</v>
      </c>
      <c r="W265" s="39">
        <v>306</v>
      </c>
      <c r="X265" s="47">
        <v>0.71700000000000008</v>
      </c>
      <c r="Y265" s="41">
        <v>246</v>
      </c>
      <c r="Z265" s="42">
        <v>0.10099999999999999</v>
      </c>
      <c r="AA265" s="41">
        <f t="shared" si="51"/>
        <v>289</v>
      </c>
      <c r="AB265" s="42">
        <v>0.183</v>
      </c>
      <c r="AC265" s="41">
        <f t="shared" si="52"/>
        <v>136</v>
      </c>
      <c r="AD265" s="48">
        <v>0.24800000000000005</v>
      </c>
      <c r="AE265" s="41">
        <f t="shared" si="53"/>
        <v>226</v>
      </c>
      <c r="AF265" s="35">
        <v>1</v>
      </c>
      <c r="AG265" s="49">
        <f t="shared" si="54"/>
        <v>188.08333333333334</v>
      </c>
      <c r="AH265" s="50">
        <v>207</v>
      </c>
    </row>
    <row r="266" spans="1:34" x14ac:dyDescent="0.35">
      <c r="A266" s="38" t="s">
        <v>311</v>
      </c>
      <c r="B266" s="39" t="s">
        <v>103</v>
      </c>
      <c r="C266" s="40">
        <v>58.681516926015604</v>
      </c>
      <c r="D266" s="41">
        <f t="shared" si="47"/>
        <v>264</v>
      </c>
      <c r="E266" s="42">
        <v>0.13710903785294482</v>
      </c>
      <c r="F266" s="41">
        <v>184</v>
      </c>
      <c r="G266" s="43">
        <v>25.444494824276202</v>
      </c>
      <c r="H266" s="41">
        <f t="shared" si="48"/>
        <v>124</v>
      </c>
      <c r="I266" s="44">
        <v>9.17382582861129E-2</v>
      </c>
      <c r="J266" s="39">
        <f t="shared" si="46"/>
        <v>270</v>
      </c>
      <c r="K266" s="45">
        <v>29100</v>
      </c>
      <c r="L266" s="41">
        <v>194</v>
      </c>
      <c r="M266" s="42">
        <v>0.10123532419421746</v>
      </c>
      <c r="N266" s="41">
        <f t="shared" si="49"/>
        <v>243</v>
      </c>
      <c r="O266" s="42">
        <v>0.16699999999999998</v>
      </c>
      <c r="P266" s="41">
        <f t="shared" si="50"/>
        <v>238</v>
      </c>
      <c r="Q266" s="39">
        <v>227</v>
      </c>
      <c r="R266" s="40">
        <v>27826.7</v>
      </c>
      <c r="S266" s="41">
        <v>182</v>
      </c>
      <c r="T266" s="42">
        <v>0.36881442240565065</v>
      </c>
      <c r="U266" s="41">
        <v>123</v>
      </c>
      <c r="V266" s="46">
        <v>121.32899628252787</v>
      </c>
      <c r="W266" s="39">
        <v>283</v>
      </c>
      <c r="X266" s="47">
        <v>0.68</v>
      </c>
      <c r="Y266" s="41">
        <v>178</v>
      </c>
      <c r="Z266" s="42">
        <v>0.14499999999999999</v>
      </c>
      <c r="AA266" s="41">
        <f t="shared" si="51"/>
        <v>151</v>
      </c>
      <c r="AB266" s="42">
        <v>0.17499999999999999</v>
      </c>
      <c r="AC266" s="41">
        <f t="shared" si="52"/>
        <v>164</v>
      </c>
      <c r="AD266" s="48">
        <v>0.2742</v>
      </c>
      <c r="AE266" s="41">
        <f t="shared" si="53"/>
        <v>161</v>
      </c>
      <c r="AF266" s="35">
        <v>0</v>
      </c>
      <c r="AG266" s="49">
        <f t="shared" si="54"/>
        <v>207.25</v>
      </c>
      <c r="AH266" s="50">
        <v>250</v>
      </c>
    </row>
    <row r="267" spans="1:34" x14ac:dyDescent="0.35">
      <c r="A267" s="38" t="s">
        <v>312</v>
      </c>
      <c r="B267" s="39" t="s">
        <v>48</v>
      </c>
      <c r="C267" s="40">
        <v>58.515699333967646</v>
      </c>
      <c r="D267" s="41">
        <f t="shared" si="47"/>
        <v>265</v>
      </c>
      <c r="E267" s="42">
        <v>0.13550135501355012</v>
      </c>
      <c r="F267" s="41">
        <v>175</v>
      </c>
      <c r="G267" s="43">
        <v>20.364898926669699</v>
      </c>
      <c r="H267" s="41">
        <f t="shared" si="48"/>
        <v>217</v>
      </c>
      <c r="I267" s="44">
        <v>0.113319257074584</v>
      </c>
      <c r="J267" s="39">
        <f t="shared" si="46"/>
        <v>206</v>
      </c>
      <c r="K267" s="45">
        <v>35000</v>
      </c>
      <c r="L267" s="41">
        <v>291</v>
      </c>
      <c r="M267" s="42">
        <v>8.7710951975562126E-2</v>
      </c>
      <c r="N267" s="41">
        <f t="shared" si="49"/>
        <v>284</v>
      </c>
      <c r="O267" s="42">
        <v>0.16899999999999998</v>
      </c>
      <c r="P267" s="41">
        <f t="shared" si="50"/>
        <v>230</v>
      </c>
      <c r="Q267" s="39">
        <v>265</v>
      </c>
      <c r="R267" s="40">
        <v>30693.1</v>
      </c>
      <c r="S267" s="41">
        <v>208</v>
      </c>
      <c r="T267" s="42">
        <v>0.57368612990801893</v>
      </c>
      <c r="U267" s="41">
        <v>292</v>
      </c>
      <c r="V267" s="46">
        <v>165.99241466498106</v>
      </c>
      <c r="W267" s="39">
        <v>203</v>
      </c>
      <c r="X267" s="47">
        <v>0.70800000000000007</v>
      </c>
      <c r="Y267" s="41">
        <v>230</v>
      </c>
      <c r="Z267" s="42">
        <v>0.13100000000000001</v>
      </c>
      <c r="AA267" s="41">
        <f t="shared" si="51"/>
        <v>209</v>
      </c>
      <c r="AB267" s="42">
        <v>0.161</v>
      </c>
      <c r="AC267" s="41">
        <f t="shared" si="52"/>
        <v>207</v>
      </c>
      <c r="AD267" s="48">
        <v>0.31619999999999998</v>
      </c>
      <c r="AE267" s="41">
        <f t="shared" si="53"/>
        <v>95</v>
      </c>
      <c r="AF267" s="35">
        <v>0</v>
      </c>
      <c r="AG267" s="49">
        <f t="shared" si="54"/>
        <v>232.16666666666666</v>
      </c>
      <c r="AH267" s="50">
        <v>287</v>
      </c>
    </row>
    <row r="268" spans="1:34" x14ac:dyDescent="0.35">
      <c r="A268" s="38" t="s">
        <v>313</v>
      </c>
      <c r="B268" s="39" t="s">
        <v>48</v>
      </c>
      <c r="C268" s="40">
        <v>58.304316896926132</v>
      </c>
      <c r="D268" s="41">
        <f t="shared" si="47"/>
        <v>266</v>
      </c>
      <c r="E268" s="42">
        <v>0.14352223470862097</v>
      </c>
      <c r="F268" s="41">
        <v>232</v>
      </c>
      <c r="G268" s="43">
        <v>19.281889999625601</v>
      </c>
      <c r="H268" s="41">
        <f t="shared" si="48"/>
        <v>230</v>
      </c>
      <c r="I268" s="44">
        <v>0.11977064167629201</v>
      </c>
      <c r="J268" s="39">
        <f t="shared" si="46"/>
        <v>185</v>
      </c>
      <c r="K268" s="45">
        <v>34000</v>
      </c>
      <c r="L268" s="41">
        <v>280</v>
      </c>
      <c r="M268" s="42">
        <v>9.9470216032049127E-2</v>
      </c>
      <c r="N268" s="41">
        <f t="shared" si="49"/>
        <v>251</v>
      </c>
      <c r="O268" s="42">
        <v>0.22399999999999998</v>
      </c>
      <c r="P268" s="41">
        <f t="shared" si="50"/>
        <v>124</v>
      </c>
      <c r="Q268" s="39">
        <v>230</v>
      </c>
      <c r="R268" s="40">
        <v>31189.8</v>
      </c>
      <c r="S268" s="41">
        <v>213</v>
      </c>
      <c r="T268" s="42">
        <v>0.56869199650987556</v>
      </c>
      <c r="U268" s="41">
        <v>288</v>
      </c>
      <c r="V268" s="46">
        <v>139.11646586345381</v>
      </c>
      <c r="W268" s="39">
        <v>251</v>
      </c>
      <c r="X268" s="47">
        <v>0.66</v>
      </c>
      <c r="Y268" s="41">
        <v>137</v>
      </c>
      <c r="Z268" s="42">
        <v>0.187</v>
      </c>
      <c r="AA268" s="41">
        <f t="shared" si="51"/>
        <v>78</v>
      </c>
      <c r="AB268" s="42">
        <v>0.154</v>
      </c>
      <c r="AC268" s="41">
        <f t="shared" si="52"/>
        <v>235</v>
      </c>
      <c r="AD268" s="48">
        <v>0.28619999999999995</v>
      </c>
      <c r="AE268" s="41">
        <f t="shared" si="53"/>
        <v>140</v>
      </c>
      <c r="AF268" s="35">
        <v>0</v>
      </c>
      <c r="AG268" s="49">
        <f t="shared" si="54"/>
        <v>216.25</v>
      </c>
      <c r="AH268" s="50">
        <v>262</v>
      </c>
    </row>
    <row r="269" spans="1:34" x14ac:dyDescent="0.35">
      <c r="A269" s="38" t="s">
        <v>314</v>
      </c>
      <c r="B269" s="39" t="s">
        <v>103</v>
      </c>
      <c r="C269" s="40">
        <v>57.787206925761005</v>
      </c>
      <c r="D269" s="41">
        <f t="shared" si="47"/>
        <v>267</v>
      </c>
      <c r="E269" s="42">
        <v>0.13084991931145779</v>
      </c>
      <c r="F269" s="41">
        <v>147</v>
      </c>
      <c r="G269" s="43">
        <v>19.272764009667501</v>
      </c>
      <c r="H269" s="41">
        <f t="shared" si="48"/>
        <v>232</v>
      </c>
      <c r="I269" s="44">
        <v>7.9894296825825606E-2</v>
      </c>
      <c r="J269" s="39">
        <f t="shared" si="46"/>
        <v>299</v>
      </c>
      <c r="K269" s="45">
        <v>25800</v>
      </c>
      <c r="L269" s="41">
        <v>69</v>
      </c>
      <c r="M269" s="42">
        <v>9.3387421412973362E-2</v>
      </c>
      <c r="N269" s="41">
        <f t="shared" si="49"/>
        <v>266</v>
      </c>
      <c r="O269" s="42">
        <v>0.15</v>
      </c>
      <c r="P269" s="41">
        <f t="shared" si="50"/>
        <v>271</v>
      </c>
      <c r="Q269" s="39">
        <v>222</v>
      </c>
      <c r="R269" s="40">
        <v>22847.5</v>
      </c>
      <c r="S269" s="41">
        <v>87</v>
      </c>
      <c r="T269" s="42">
        <v>0.4251642243557352</v>
      </c>
      <c r="U269" s="41">
        <v>186</v>
      </c>
      <c r="V269" s="46">
        <v>128.2051282051282</v>
      </c>
      <c r="W269" s="39">
        <v>273</v>
      </c>
      <c r="X269" s="47">
        <v>0.73599999999999999</v>
      </c>
      <c r="Y269" s="41">
        <v>285</v>
      </c>
      <c r="Z269" s="42">
        <v>0.10300000000000001</v>
      </c>
      <c r="AA269" s="41">
        <f t="shared" si="51"/>
        <v>284</v>
      </c>
      <c r="AB269" s="42">
        <v>0.161</v>
      </c>
      <c r="AC269" s="41">
        <f t="shared" si="52"/>
        <v>207</v>
      </c>
      <c r="AD269" s="48">
        <v>0.25419999999999998</v>
      </c>
      <c r="AE269" s="41">
        <f t="shared" si="53"/>
        <v>207</v>
      </c>
      <c r="AF269" s="35">
        <v>0</v>
      </c>
      <c r="AG269" s="49">
        <f t="shared" si="54"/>
        <v>222</v>
      </c>
      <c r="AH269" s="50">
        <v>269</v>
      </c>
    </row>
    <row r="270" spans="1:34" x14ac:dyDescent="0.35">
      <c r="A270" s="38" t="s">
        <v>315</v>
      </c>
      <c r="B270" s="39" t="s">
        <v>67</v>
      </c>
      <c r="C270" s="40">
        <v>56.872116427973857</v>
      </c>
      <c r="D270" s="41">
        <f t="shared" si="47"/>
        <v>268</v>
      </c>
      <c r="E270" s="42">
        <v>0.13078939702883774</v>
      </c>
      <c r="F270" s="41">
        <v>146</v>
      </c>
      <c r="G270" s="43">
        <v>18.968416344314001</v>
      </c>
      <c r="H270" s="41">
        <f t="shared" si="48"/>
        <v>240</v>
      </c>
      <c r="I270" s="44">
        <v>0.12100701109306899</v>
      </c>
      <c r="J270" s="39">
        <f t="shared" si="46"/>
        <v>182</v>
      </c>
      <c r="K270" s="45">
        <v>35200</v>
      </c>
      <c r="L270" s="41">
        <v>295</v>
      </c>
      <c r="M270" s="42">
        <v>8.583829632145254E-2</v>
      </c>
      <c r="N270" s="41">
        <f t="shared" si="49"/>
        <v>289</v>
      </c>
      <c r="O270" s="42">
        <v>0.14800000000000002</v>
      </c>
      <c r="P270" s="41">
        <f t="shared" si="50"/>
        <v>275</v>
      </c>
      <c r="Q270" s="39">
        <v>263</v>
      </c>
      <c r="R270" s="40">
        <v>47632.2</v>
      </c>
      <c r="S270" s="41">
        <v>292</v>
      </c>
      <c r="T270" s="42">
        <v>-3.4852345975116217E-2</v>
      </c>
      <c r="U270" s="41">
        <v>1</v>
      </c>
      <c r="V270" s="46">
        <v>237.67476085356881</v>
      </c>
      <c r="W270" s="39">
        <v>106</v>
      </c>
      <c r="X270" s="47">
        <v>0.72699999999999998</v>
      </c>
      <c r="Y270" s="41">
        <v>270</v>
      </c>
      <c r="Z270" s="42">
        <v>0.115</v>
      </c>
      <c r="AA270" s="41">
        <f t="shared" si="51"/>
        <v>257</v>
      </c>
      <c r="AB270" s="42">
        <v>0.157</v>
      </c>
      <c r="AC270" s="41">
        <f t="shared" si="52"/>
        <v>227</v>
      </c>
      <c r="AD270" s="48">
        <v>0.36860000000000004</v>
      </c>
      <c r="AE270" s="41">
        <f t="shared" si="53"/>
        <v>47</v>
      </c>
      <c r="AF270" s="35">
        <v>1</v>
      </c>
      <c r="AG270" s="49">
        <f t="shared" si="54"/>
        <v>210.66666666666666</v>
      </c>
      <c r="AH270" s="50">
        <v>253</v>
      </c>
    </row>
    <row r="271" spans="1:34" x14ac:dyDescent="0.35">
      <c r="A271" s="38" t="s">
        <v>316</v>
      </c>
      <c r="B271" s="39" t="s">
        <v>50</v>
      </c>
      <c r="C271" s="40">
        <v>56.290310437423145</v>
      </c>
      <c r="D271" s="41">
        <f t="shared" si="47"/>
        <v>269</v>
      </c>
      <c r="E271" s="42">
        <v>0.15559518502006242</v>
      </c>
      <c r="F271" s="41">
        <v>288</v>
      </c>
      <c r="G271" s="43">
        <v>16.312394910532799</v>
      </c>
      <c r="H271" s="41">
        <f t="shared" si="48"/>
        <v>273</v>
      </c>
      <c r="I271" s="44">
        <v>0.110841211278126</v>
      </c>
      <c r="J271" s="39">
        <f t="shared" si="46"/>
        <v>213</v>
      </c>
      <c r="K271" s="45">
        <v>30200</v>
      </c>
      <c r="L271" s="41">
        <v>224</v>
      </c>
      <c r="M271" s="42">
        <v>8.8814716289808512E-2</v>
      </c>
      <c r="N271" s="41">
        <f t="shared" si="49"/>
        <v>279</v>
      </c>
      <c r="O271" s="42">
        <v>0.17499999999999999</v>
      </c>
      <c r="P271" s="41">
        <f t="shared" si="50"/>
        <v>220</v>
      </c>
      <c r="Q271" s="39">
        <v>268</v>
      </c>
      <c r="R271" s="40">
        <v>33306.1</v>
      </c>
      <c r="S271" s="41">
        <v>233</v>
      </c>
      <c r="T271" s="42">
        <v>0.41320507214691737</v>
      </c>
      <c r="U271" s="41">
        <v>172</v>
      </c>
      <c r="V271" s="46">
        <v>136.65338645418328</v>
      </c>
      <c r="W271" s="39">
        <v>255</v>
      </c>
      <c r="X271" s="47">
        <v>0.78699999999999992</v>
      </c>
      <c r="Y271" s="41">
        <v>313</v>
      </c>
      <c r="Z271" s="42">
        <v>0.107</v>
      </c>
      <c r="AA271" s="41">
        <f t="shared" si="51"/>
        <v>279</v>
      </c>
      <c r="AB271" s="42">
        <v>0.107</v>
      </c>
      <c r="AC271" s="41">
        <f t="shared" si="52"/>
        <v>316</v>
      </c>
      <c r="AD271" s="48">
        <v>0.28139999999999998</v>
      </c>
      <c r="AE271" s="41">
        <f t="shared" si="53"/>
        <v>148</v>
      </c>
      <c r="AF271" s="35">
        <v>0</v>
      </c>
      <c r="AG271" s="49">
        <f t="shared" si="54"/>
        <v>238.91666666666666</v>
      </c>
      <c r="AH271" s="50">
        <v>303</v>
      </c>
    </row>
    <row r="272" spans="1:34" x14ac:dyDescent="0.35">
      <c r="A272" s="38" t="s">
        <v>317</v>
      </c>
      <c r="B272" s="39" t="s">
        <v>48</v>
      </c>
      <c r="C272" s="40">
        <v>56.069865012769057</v>
      </c>
      <c r="D272" s="41">
        <f t="shared" si="47"/>
        <v>270</v>
      </c>
      <c r="E272" s="42">
        <v>0.14192761285075234</v>
      </c>
      <c r="F272" s="41">
        <v>223</v>
      </c>
      <c r="G272" s="43">
        <v>19.495622035753399</v>
      </c>
      <c r="H272" s="41">
        <f t="shared" si="48"/>
        <v>227</v>
      </c>
      <c r="I272" s="44">
        <v>5.78300583756194E-2</v>
      </c>
      <c r="J272" s="39">
        <f t="shared" si="46"/>
        <v>317</v>
      </c>
      <c r="K272" s="45">
        <v>23900</v>
      </c>
      <c r="L272" s="41">
        <v>9</v>
      </c>
      <c r="M272" s="42">
        <v>0.11044098869025903</v>
      </c>
      <c r="N272" s="41">
        <f t="shared" si="49"/>
        <v>216</v>
      </c>
      <c r="O272" s="42">
        <v>0.25600000000000001</v>
      </c>
      <c r="P272" s="41">
        <f t="shared" si="50"/>
        <v>63</v>
      </c>
      <c r="Q272" s="39">
        <v>134</v>
      </c>
      <c r="R272" s="40">
        <v>18257.8</v>
      </c>
      <c r="S272" s="41">
        <v>25</v>
      </c>
      <c r="T272" s="42">
        <v>0.36617478692278338</v>
      </c>
      <c r="U272" s="41">
        <v>118</v>
      </c>
      <c r="V272" s="46">
        <v>138.16884661117717</v>
      </c>
      <c r="W272" s="39">
        <v>253</v>
      </c>
      <c r="X272" s="47">
        <v>0.69299999999999995</v>
      </c>
      <c r="Y272" s="41">
        <v>208</v>
      </c>
      <c r="Z272" s="42">
        <v>0.13</v>
      </c>
      <c r="AA272" s="41">
        <f t="shared" si="51"/>
        <v>212</v>
      </c>
      <c r="AB272" s="42">
        <v>0.17699999999999999</v>
      </c>
      <c r="AC272" s="41">
        <f t="shared" si="52"/>
        <v>158</v>
      </c>
      <c r="AD272" s="48">
        <v>0.23399999999999999</v>
      </c>
      <c r="AE272" s="41">
        <f t="shared" si="53"/>
        <v>265</v>
      </c>
      <c r="AF272" s="35">
        <v>2</v>
      </c>
      <c r="AG272" s="49">
        <f t="shared" si="54"/>
        <v>175.41666666666666</v>
      </c>
      <c r="AH272" s="50">
        <v>181</v>
      </c>
    </row>
    <row r="273" spans="1:34" x14ac:dyDescent="0.35">
      <c r="A273" s="38" t="s">
        <v>318</v>
      </c>
      <c r="B273" s="39" t="s">
        <v>44</v>
      </c>
      <c r="C273" s="40">
        <v>55.811765252544028</v>
      </c>
      <c r="D273" s="41">
        <f t="shared" si="47"/>
        <v>271</v>
      </c>
      <c r="E273" s="42">
        <v>0.16318035175356438</v>
      </c>
      <c r="F273" s="41">
        <v>303</v>
      </c>
      <c r="G273" s="43">
        <v>25.382184842711801</v>
      </c>
      <c r="H273" s="41">
        <f t="shared" si="48"/>
        <v>125</v>
      </c>
      <c r="I273" s="44">
        <v>0.10760949212512</v>
      </c>
      <c r="J273" s="39">
        <f t="shared" si="46"/>
        <v>224</v>
      </c>
      <c r="K273" s="45">
        <v>28000</v>
      </c>
      <c r="L273" s="41">
        <v>167</v>
      </c>
      <c r="M273" s="42">
        <v>8.7635332930625906E-2</v>
      </c>
      <c r="N273" s="41">
        <f t="shared" si="49"/>
        <v>285</v>
      </c>
      <c r="O273" s="42">
        <v>0.21600000000000003</v>
      </c>
      <c r="P273" s="41">
        <f t="shared" si="50"/>
        <v>137</v>
      </c>
      <c r="Q273" s="39">
        <v>267</v>
      </c>
      <c r="R273" s="40">
        <v>35081</v>
      </c>
      <c r="S273" s="41">
        <v>247</v>
      </c>
      <c r="T273" s="42">
        <v>0.53350876593417862</v>
      </c>
      <c r="U273" s="41">
        <v>273</v>
      </c>
      <c r="V273" s="46">
        <v>151.9434628975265</v>
      </c>
      <c r="W273" s="39">
        <v>226</v>
      </c>
      <c r="X273" s="47">
        <v>0.65900000000000003</v>
      </c>
      <c r="Y273" s="41">
        <v>136</v>
      </c>
      <c r="Z273" s="42">
        <v>0.14000000000000001</v>
      </c>
      <c r="AA273" s="41">
        <f t="shared" si="51"/>
        <v>172</v>
      </c>
      <c r="AB273" s="42">
        <v>0.20100000000000001</v>
      </c>
      <c r="AC273" s="41">
        <f t="shared" si="52"/>
        <v>101</v>
      </c>
      <c r="AD273" s="48">
        <v>0.34259999999999996</v>
      </c>
      <c r="AE273" s="41">
        <f t="shared" si="53"/>
        <v>70</v>
      </c>
      <c r="AF273" s="35">
        <v>0</v>
      </c>
      <c r="AG273" s="49">
        <f t="shared" si="54"/>
        <v>202.33333333333334</v>
      </c>
      <c r="AH273" s="50">
        <v>237</v>
      </c>
    </row>
    <row r="274" spans="1:34" x14ac:dyDescent="0.35">
      <c r="A274" s="38" t="s">
        <v>319</v>
      </c>
      <c r="B274" s="39" t="s">
        <v>48</v>
      </c>
      <c r="C274" s="40">
        <v>55.399216465265134</v>
      </c>
      <c r="D274" s="41">
        <f t="shared" si="47"/>
        <v>272</v>
      </c>
      <c r="E274" s="42">
        <v>0.12350597609561753</v>
      </c>
      <c r="F274" s="41">
        <v>100</v>
      </c>
      <c r="G274" s="43">
        <v>19.5883683716824</v>
      </c>
      <c r="H274" s="41">
        <f t="shared" si="48"/>
        <v>224</v>
      </c>
      <c r="I274" s="44">
        <v>8.9976547045339403E-2</v>
      </c>
      <c r="J274" s="39">
        <f t="shared" si="46"/>
        <v>275</v>
      </c>
      <c r="K274" s="45">
        <v>30700</v>
      </c>
      <c r="L274" s="41">
        <v>233</v>
      </c>
      <c r="M274" s="42">
        <v>9.5472603873530876E-2</v>
      </c>
      <c r="N274" s="41">
        <f t="shared" si="49"/>
        <v>260</v>
      </c>
      <c r="O274" s="42">
        <v>0.16600000000000001</v>
      </c>
      <c r="P274" s="41">
        <f t="shared" si="50"/>
        <v>240</v>
      </c>
      <c r="Q274" s="39">
        <v>239</v>
      </c>
      <c r="R274" s="40">
        <v>25139.9</v>
      </c>
      <c r="S274" s="41">
        <v>135</v>
      </c>
      <c r="T274" s="42">
        <v>0.3979842793075179</v>
      </c>
      <c r="U274" s="41">
        <v>154</v>
      </c>
      <c r="V274" s="46">
        <v>121.34831460674158</v>
      </c>
      <c r="W274" s="39">
        <v>282</v>
      </c>
      <c r="X274" s="47">
        <v>0.69499999999999995</v>
      </c>
      <c r="Y274" s="41">
        <v>213</v>
      </c>
      <c r="Z274" s="42">
        <v>0.14000000000000001</v>
      </c>
      <c r="AA274" s="41">
        <f t="shared" si="51"/>
        <v>172</v>
      </c>
      <c r="AB274" s="42">
        <v>0.16500000000000001</v>
      </c>
      <c r="AC274" s="41">
        <f t="shared" si="52"/>
        <v>193</v>
      </c>
      <c r="AD274" s="48">
        <v>0.27100000000000002</v>
      </c>
      <c r="AE274" s="41">
        <f t="shared" si="53"/>
        <v>170</v>
      </c>
      <c r="AF274" s="35">
        <v>0</v>
      </c>
      <c r="AG274" s="49">
        <f t="shared" si="54"/>
        <v>224.75</v>
      </c>
      <c r="AH274" s="50">
        <v>272</v>
      </c>
    </row>
    <row r="275" spans="1:34" x14ac:dyDescent="0.35">
      <c r="A275" s="38" t="s">
        <v>320</v>
      </c>
      <c r="B275" s="39" t="s">
        <v>42</v>
      </c>
      <c r="C275" s="40">
        <v>55.301128633567743</v>
      </c>
      <c r="D275" s="41">
        <f t="shared" si="47"/>
        <v>273</v>
      </c>
      <c r="E275" s="42">
        <v>0.17151767151767153</v>
      </c>
      <c r="F275" s="41">
        <v>314</v>
      </c>
      <c r="G275" s="43">
        <v>13.413302163374</v>
      </c>
      <c r="H275" s="41">
        <f t="shared" si="48"/>
        <v>299</v>
      </c>
      <c r="I275" s="44">
        <v>9.5110398014912195E-2</v>
      </c>
      <c r="J275" s="39">
        <f t="shared" si="46"/>
        <v>260</v>
      </c>
      <c r="K275" s="45">
        <v>28500</v>
      </c>
      <c r="L275" s="41">
        <v>177</v>
      </c>
      <c r="M275" s="42">
        <v>7.1339605648916393E-2</v>
      </c>
      <c r="N275" s="41">
        <f t="shared" si="49"/>
        <v>312</v>
      </c>
      <c r="O275" s="42">
        <v>0.23</v>
      </c>
      <c r="P275" s="41">
        <f t="shared" si="50"/>
        <v>114</v>
      </c>
      <c r="Q275" s="39">
        <v>289</v>
      </c>
      <c r="R275" s="40">
        <v>34067.4</v>
      </c>
      <c r="S275" s="41">
        <v>241</v>
      </c>
      <c r="T275" s="42">
        <v>0.18879129809645856</v>
      </c>
      <c r="U275" s="41">
        <v>20</v>
      </c>
      <c r="V275" s="46">
        <v>140.91539528432733</v>
      </c>
      <c r="W275" s="39">
        <v>248</v>
      </c>
      <c r="X275" s="47">
        <v>0.77</v>
      </c>
      <c r="Y275" s="41">
        <v>307</v>
      </c>
      <c r="Z275" s="42">
        <v>0.08</v>
      </c>
      <c r="AA275" s="41">
        <f t="shared" si="51"/>
        <v>314</v>
      </c>
      <c r="AB275" s="42">
        <v>0.15</v>
      </c>
      <c r="AC275" s="41">
        <f t="shared" si="52"/>
        <v>250</v>
      </c>
      <c r="AD275" s="48">
        <v>0.20539999999999997</v>
      </c>
      <c r="AE275" s="41">
        <f t="shared" si="53"/>
        <v>305</v>
      </c>
      <c r="AF275" s="35">
        <v>1</v>
      </c>
      <c r="AG275" s="49">
        <f t="shared" si="54"/>
        <v>237.08333333333334</v>
      </c>
      <c r="AH275" s="50">
        <v>298</v>
      </c>
    </row>
    <row r="276" spans="1:34" x14ac:dyDescent="0.35">
      <c r="A276" s="38" t="s">
        <v>321</v>
      </c>
      <c r="B276" s="39" t="s">
        <v>50</v>
      </c>
      <c r="C276" s="40">
        <v>55.173451403516317</v>
      </c>
      <c r="D276" s="41">
        <f t="shared" si="47"/>
        <v>274</v>
      </c>
      <c r="E276" s="42">
        <v>0.14452668484612388</v>
      </c>
      <c r="F276" s="41">
        <v>238</v>
      </c>
      <c r="G276" s="43">
        <v>19.558956282508699</v>
      </c>
      <c r="H276" s="41">
        <f t="shared" si="48"/>
        <v>226</v>
      </c>
      <c r="I276" s="44">
        <v>9.9215402082415305E-2</v>
      </c>
      <c r="J276" s="39">
        <f t="shared" si="46"/>
        <v>248</v>
      </c>
      <c r="K276" s="45">
        <v>28400</v>
      </c>
      <c r="L276" s="41">
        <v>175</v>
      </c>
      <c r="M276" s="42">
        <v>9.4624511026092942E-2</v>
      </c>
      <c r="N276" s="41">
        <f t="shared" si="49"/>
        <v>263</v>
      </c>
      <c r="O276" s="42">
        <v>0.27500000000000002</v>
      </c>
      <c r="P276" s="41">
        <f t="shared" si="50"/>
        <v>35</v>
      </c>
      <c r="Q276" s="39">
        <v>213</v>
      </c>
      <c r="R276" s="40">
        <v>20155.3</v>
      </c>
      <c r="S276" s="41">
        <v>55</v>
      </c>
      <c r="T276" s="42">
        <v>0.51658348600669668</v>
      </c>
      <c r="U276" s="41">
        <v>261</v>
      </c>
      <c r="V276" s="46">
        <v>157.15976331360946</v>
      </c>
      <c r="W276" s="39">
        <v>215</v>
      </c>
      <c r="X276" s="47">
        <v>0.69</v>
      </c>
      <c r="Y276" s="41">
        <v>201</v>
      </c>
      <c r="Z276" s="42">
        <v>0.14099999999999999</v>
      </c>
      <c r="AA276" s="41">
        <f t="shared" si="51"/>
        <v>167</v>
      </c>
      <c r="AB276" s="42">
        <v>0.16800000000000001</v>
      </c>
      <c r="AC276" s="41">
        <f t="shared" si="52"/>
        <v>188</v>
      </c>
      <c r="AD276" s="48">
        <v>0.2606</v>
      </c>
      <c r="AE276" s="41">
        <f t="shared" si="53"/>
        <v>190</v>
      </c>
      <c r="AF276" s="35">
        <v>0</v>
      </c>
      <c r="AG276" s="49">
        <f t="shared" si="54"/>
        <v>196.33333333333334</v>
      </c>
      <c r="AH276" s="50">
        <v>226</v>
      </c>
    </row>
    <row r="277" spans="1:34" x14ac:dyDescent="0.35">
      <c r="A277" s="38" t="s">
        <v>322</v>
      </c>
      <c r="B277" s="39" t="s">
        <v>103</v>
      </c>
      <c r="C277" s="40">
        <v>54.990850441449503</v>
      </c>
      <c r="D277" s="41">
        <f t="shared" si="47"/>
        <v>275</v>
      </c>
      <c r="E277" s="42">
        <v>0.14719455914500851</v>
      </c>
      <c r="F277" s="41">
        <v>252</v>
      </c>
      <c r="G277" s="43">
        <v>25.378337585318</v>
      </c>
      <c r="H277" s="41">
        <f t="shared" si="48"/>
        <v>126</v>
      </c>
      <c r="I277" s="44">
        <v>7.2569398388256406E-2</v>
      </c>
      <c r="J277" s="39">
        <f t="shared" si="46"/>
        <v>312</v>
      </c>
      <c r="K277" s="45">
        <v>27100</v>
      </c>
      <c r="L277" s="41">
        <v>131</v>
      </c>
      <c r="M277" s="42">
        <v>9.2136722454485953E-2</v>
      </c>
      <c r="N277" s="41">
        <f t="shared" si="49"/>
        <v>268</v>
      </c>
      <c r="O277" s="42">
        <v>0.184</v>
      </c>
      <c r="P277" s="41">
        <f t="shared" si="50"/>
        <v>202</v>
      </c>
      <c r="Q277" s="39">
        <v>210</v>
      </c>
      <c r="R277" s="40">
        <v>27523.3</v>
      </c>
      <c r="S277" s="41">
        <v>180</v>
      </c>
      <c r="T277" s="42">
        <v>0.3765026178010471</v>
      </c>
      <c r="U277" s="41">
        <v>137</v>
      </c>
      <c r="V277" s="46">
        <v>98.760724499523349</v>
      </c>
      <c r="W277" s="39">
        <v>310</v>
      </c>
      <c r="X277" s="47">
        <v>0.72</v>
      </c>
      <c r="Y277" s="41">
        <v>249</v>
      </c>
      <c r="Z277" s="42">
        <v>0.11800000000000001</v>
      </c>
      <c r="AA277" s="41">
        <f t="shared" si="51"/>
        <v>250</v>
      </c>
      <c r="AB277" s="42">
        <v>0.161</v>
      </c>
      <c r="AC277" s="41">
        <f t="shared" si="52"/>
        <v>207</v>
      </c>
      <c r="AD277" s="48">
        <v>0.28739999999999999</v>
      </c>
      <c r="AE277" s="41">
        <f t="shared" si="53"/>
        <v>137</v>
      </c>
      <c r="AF277" s="35">
        <v>0</v>
      </c>
      <c r="AG277" s="49">
        <f t="shared" si="54"/>
        <v>211.41666666666666</v>
      </c>
      <c r="AH277" s="50">
        <v>254</v>
      </c>
    </row>
    <row r="278" spans="1:34" x14ac:dyDescent="0.35">
      <c r="A278" s="38" t="s">
        <v>323</v>
      </c>
      <c r="B278" s="39" t="s">
        <v>67</v>
      </c>
      <c r="C278" s="40">
        <v>54.679208289786025</v>
      </c>
      <c r="D278" s="41">
        <f t="shared" si="47"/>
        <v>276</v>
      </c>
      <c r="E278" s="42">
        <v>0.13483479033930953</v>
      </c>
      <c r="F278" s="41">
        <v>171</v>
      </c>
      <c r="G278" s="43">
        <v>20.497614012914301</v>
      </c>
      <c r="H278" s="41">
        <f t="shared" si="48"/>
        <v>213</v>
      </c>
      <c r="I278" s="44">
        <v>9.5741661369700803E-2</v>
      </c>
      <c r="J278" s="39">
        <f t="shared" si="46"/>
        <v>258</v>
      </c>
      <c r="K278" s="45">
        <v>33000</v>
      </c>
      <c r="L278" s="41">
        <v>270</v>
      </c>
      <c r="M278" s="42">
        <v>8.2816842071150212E-2</v>
      </c>
      <c r="N278" s="41">
        <f t="shared" si="49"/>
        <v>295</v>
      </c>
      <c r="O278" s="42">
        <v>0.161</v>
      </c>
      <c r="P278" s="41">
        <f t="shared" si="50"/>
        <v>251</v>
      </c>
      <c r="Q278" s="39">
        <v>276</v>
      </c>
      <c r="R278" s="40">
        <v>26253.3</v>
      </c>
      <c r="S278" s="41">
        <v>154</v>
      </c>
      <c r="T278" s="42">
        <v>0.38619028502609387</v>
      </c>
      <c r="U278" s="41">
        <v>148</v>
      </c>
      <c r="V278" s="46">
        <v>140.49930651872398</v>
      </c>
      <c r="W278" s="39">
        <v>249</v>
      </c>
      <c r="X278" s="47">
        <v>0.7390000000000001</v>
      </c>
      <c r="Y278" s="41">
        <v>288</v>
      </c>
      <c r="Z278" s="42">
        <v>0.10800000000000001</v>
      </c>
      <c r="AA278" s="41">
        <f t="shared" si="51"/>
        <v>276</v>
      </c>
      <c r="AB278" s="42">
        <v>0.153</v>
      </c>
      <c r="AC278" s="41">
        <f t="shared" si="52"/>
        <v>241</v>
      </c>
      <c r="AD278" s="48">
        <v>0.34279999999999999</v>
      </c>
      <c r="AE278" s="41">
        <f t="shared" si="53"/>
        <v>69</v>
      </c>
      <c r="AF278" s="35">
        <v>0</v>
      </c>
      <c r="AG278" s="49">
        <f t="shared" si="54"/>
        <v>228.91666666666666</v>
      </c>
      <c r="AH278" s="50">
        <v>282</v>
      </c>
    </row>
    <row r="279" spans="1:34" x14ac:dyDescent="0.35">
      <c r="A279" s="38" t="s">
        <v>324</v>
      </c>
      <c r="B279" s="39" t="s">
        <v>67</v>
      </c>
      <c r="C279" s="40">
        <v>53.513667787150382</v>
      </c>
      <c r="D279" s="41">
        <f t="shared" si="47"/>
        <v>277</v>
      </c>
      <c r="E279" s="42">
        <v>0.13392592592592592</v>
      </c>
      <c r="F279" s="41">
        <v>165</v>
      </c>
      <c r="G279" s="43">
        <v>10.7820130652629</v>
      </c>
      <c r="H279" s="41">
        <f t="shared" si="48"/>
        <v>313</v>
      </c>
      <c r="I279" s="44">
        <v>0.112874537757474</v>
      </c>
      <c r="J279" s="39">
        <f t="shared" si="46"/>
        <v>209</v>
      </c>
      <c r="K279" s="45">
        <v>35100</v>
      </c>
      <c r="L279" s="41">
        <v>293</v>
      </c>
      <c r="M279" s="42">
        <v>7.9105092915583181E-2</v>
      </c>
      <c r="N279" s="41">
        <f t="shared" si="49"/>
        <v>300</v>
      </c>
      <c r="O279" s="42">
        <v>0.10800000000000001</v>
      </c>
      <c r="P279" s="41">
        <f t="shared" si="50"/>
        <v>310</v>
      </c>
      <c r="Q279" s="39">
        <v>280</v>
      </c>
      <c r="R279" s="40">
        <v>24808.1</v>
      </c>
      <c r="S279" s="41">
        <v>127</v>
      </c>
      <c r="T279" s="42">
        <v>0.32627826165440688</v>
      </c>
      <c r="U279" s="41">
        <v>85</v>
      </c>
      <c r="V279" s="46">
        <v>120.82758620689656</v>
      </c>
      <c r="W279" s="39">
        <v>284</v>
      </c>
      <c r="X279" s="47">
        <v>0.75099999999999989</v>
      </c>
      <c r="Y279" s="41">
        <v>299</v>
      </c>
      <c r="Z279" s="42">
        <v>8.8000000000000009E-2</v>
      </c>
      <c r="AA279" s="41">
        <f t="shared" si="51"/>
        <v>302</v>
      </c>
      <c r="AB279" s="42">
        <v>0.161</v>
      </c>
      <c r="AC279" s="41">
        <f t="shared" si="52"/>
        <v>207</v>
      </c>
      <c r="AD279" s="48">
        <v>0.48280000000000001</v>
      </c>
      <c r="AE279" s="41">
        <f t="shared" si="53"/>
        <v>10</v>
      </c>
      <c r="AF279" s="35">
        <v>1</v>
      </c>
      <c r="AG279" s="49">
        <f t="shared" si="54"/>
        <v>232.25</v>
      </c>
      <c r="AH279" s="50">
        <v>288</v>
      </c>
    </row>
    <row r="280" spans="1:34" x14ac:dyDescent="0.35">
      <c r="A280" s="38" t="s">
        <v>325</v>
      </c>
      <c r="B280" s="39" t="s">
        <v>48</v>
      </c>
      <c r="C280" s="40">
        <v>53.440768219024143</v>
      </c>
      <c r="D280" s="41">
        <f t="shared" si="47"/>
        <v>278</v>
      </c>
      <c r="E280" s="42">
        <v>0.13166069295101554</v>
      </c>
      <c r="F280" s="41">
        <v>151</v>
      </c>
      <c r="G280" s="43">
        <v>23.751452541788499</v>
      </c>
      <c r="H280" s="41">
        <f t="shared" si="48"/>
        <v>163</v>
      </c>
      <c r="I280" s="44">
        <v>8.0581814258656501E-2</v>
      </c>
      <c r="J280" s="39">
        <f t="shared" si="46"/>
        <v>297</v>
      </c>
      <c r="K280" s="45">
        <v>29600</v>
      </c>
      <c r="L280" s="41">
        <v>208</v>
      </c>
      <c r="M280" s="42">
        <v>9.6282769981228686E-2</v>
      </c>
      <c r="N280" s="41">
        <f t="shared" si="49"/>
        <v>257</v>
      </c>
      <c r="O280" s="42">
        <v>0.20199999999999999</v>
      </c>
      <c r="P280" s="41">
        <f t="shared" si="50"/>
        <v>161</v>
      </c>
      <c r="Q280" s="39">
        <v>209</v>
      </c>
      <c r="R280" s="40">
        <v>22353.8</v>
      </c>
      <c r="S280" s="41">
        <v>85</v>
      </c>
      <c r="T280" s="42">
        <v>0.31394995441191376</v>
      </c>
      <c r="U280" s="41">
        <v>74</v>
      </c>
      <c r="V280" s="46">
        <v>118.85441527446301</v>
      </c>
      <c r="W280" s="39">
        <v>288</v>
      </c>
      <c r="X280" s="47">
        <v>0.71700000000000008</v>
      </c>
      <c r="Y280" s="41">
        <v>246</v>
      </c>
      <c r="Z280" s="42">
        <v>0.13300000000000001</v>
      </c>
      <c r="AA280" s="41">
        <f t="shared" si="51"/>
        <v>195</v>
      </c>
      <c r="AB280" s="42">
        <v>0.15</v>
      </c>
      <c r="AC280" s="41">
        <f t="shared" si="52"/>
        <v>250</v>
      </c>
      <c r="AD280" s="48">
        <v>0.26440000000000002</v>
      </c>
      <c r="AE280" s="41">
        <f t="shared" si="53"/>
        <v>181</v>
      </c>
      <c r="AF280" s="35">
        <v>0</v>
      </c>
      <c r="AG280" s="49">
        <f t="shared" si="54"/>
        <v>203.91666666666666</v>
      </c>
      <c r="AH280" s="50">
        <v>243</v>
      </c>
    </row>
    <row r="281" spans="1:34" x14ac:dyDescent="0.35">
      <c r="A281" s="38" t="s">
        <v>326</v>
      </c>
      <c r="B281" s="39" t="s">
        <v>67</v>
      </c>
      <c r="C281" s="40">
        <v>53.367164997942666</v>
      </c>
      <c r="D281" s="41">
        <f t="shared" si="47"/>
        <v>279</v>
      </c>
      <c r="E281" s="42">
        <v>0.12952968388589051</v>
      </c>
      <c r="F281" s="41">
        <v>135</v>
      </c>
      <c r="G281" s="43">
        <v>13.715539706487499</v>
      </c>
      <c r="H281" s="41">
        <f t="shared" si="48"/>
        <v>297</v>
      </c>
      <c r="I281" s="44">
        <v>0.115022658072572</v>
      </c>
      <c r="J281" s="39">
        <f t="shared" si="46"/>
        <v>204</v>
      </c>
      <c r="K281" s="45">
        <v>35100</v>
      </c>
      <c r="L281" s="41">
        <v>293</v>
      </c>
      <c r="M281" s="42">
        <v>7.6807022356329718E-2</v>
      </c>
      <c r="N281" s="41">
        <f t="shared" si="49"/>
        <v>304</v>
      </c>
      <c r="O281" s="42">
        <v>0.159</v>
      </c>
      <c r="P281" s="41">
        <f t="shared" si="50"/>
        <v>254</v>
      </c>
      <c r="Q281" s="39">
        <v>287</v>
      </c>
      <c r="R281" s="40">
        <v>43143.9</v>
      </c>
      <c r="S281" s="41">
        <v>279</v>
      </c>
      <c r="T281" s="42">
        <v>0.21034254256295237</v>
      </c>
      <c r="U281" s="41">
        <v>27</v>
      </c>
      <c r="V281" s="46">
        <v>168.31460674157302</v>
      </c>
      <c r="W281" s="39">
        <v>201</v>
      </c>
      <c r="X281" s="47">
        <v>0.75</v>
      </c>
      <c r="Y281" s="41">
        <v>298</v>
      </c>
      <c r="Z281" s="42">
        <v>9.6000000000000002E-2</v>
      </c>
      <c r="AA281" s="41">
        <f t="shared" si="51"/>
        <v>296</v>
      </c>
      <c r="AB281" s="42">
        <v>0.154</v>
      </c>
      <c r="AC281" s="41">
        <f t="shared" si="52"/>
        <v>235</v>
      </c>
      <c r="AD281" s="48">
        <v>0.30099999999999999</v>
      </c>
      <c r="AE281" s="41">
        <f t="shared" si="53"/>
        <v>111</v>
      </c>
      <c r="AF281" s="35">
        <v>1</v>
      </c>
      <c r="AG281" s="49">
        <f t="shared" si="54"/>
        <v>236.16666666666666</v>
      </c>
      <c r="AH281" s="50">
        <v>297</v>
      </c>
    </row>
    <row r="282" spans="1:34" x14ac:dyDescent="0.35">
      <c r="A282" s="38" t="s">
        <v>327</v>
      </c>
      <c r="B282" s="39" t="s">
        <v>48</v>
      </c>
      <c r="C282" s="40">
        <v>53.303743761106723</v>
      </c>
      <c r="D282" s="41">
        <f t="shared" si="47"/>
        <v>280</v>
      </c>
      <c r="E282" s="42">
        <v>0.13750199393842719</v>
      </c>
      <c r="F282" s="41">
        <v>188</v>
      </c>
      <c r="G282" s="43">
        <v>18.535996394833699</v>
      </c>
      <c r="H282" s="41">
        <f t="shared" si="48"/>
        <v>248</v>
      </c>
      <c r="I282" s="44">
        <v>7.6926591469673206E-2</v>
      </c>
      <c r="J282" s="39">
        <f t="shared" si="46"/>
        <v>309</v>
      </c>
      <c r="K282" s="45">
        <v>29600</v>
      </c>
      <c r="L282" s="41">
        <v>208</v>
      </c>
      <c r="M282" s="42">
        <v>9.5689955700669169E-2</v>
      </c>
      <c r="N282" s="41">
        <f t="shared" si="49"/>
        <v>259</v>
      </c>
      <c r="O282" s="42">
        <v>0.22500000000000001</v>
      </c>
      <c r="P282" s="41">
        <f t="shared" si="50"/>
        <v>122</v>
      </c>
      <c r="Q282" s="39">
        <v>229</v>
      </c>
      <c r="R282" s="40">
        <v>23672.3</v>
      </c>
      <c r="S282" s="41">
        <v>103</v>
      </c>
      <c r="T282" s="42">
        <v>0.3596912359973643</v>
      </c>
      <c r="U282" s="41">
        <v>114</v>
      </c>
      <c r="V282" s="46">
        <v>100.34423407917383</v>
      </c>
      <c r="W282" s="39">
        <v>308</v>
      </c>
      <c r="X282" s="47">
        <v>0.74400000000000011</v>
      </c>
      <c r="Y282" s="41">
        <v>295</v>
      </c>
      <c r="Z282" s="42">
        <v>0.11699999999999999</v>
      </c>
      <c r="AA282" s="41">
        <f t="shared" si="51"/>
        <v>252</v>
      </c>
      <c r="AB282" s="42">
        <v>0.13900000000000001</v>
      </c>
      <c r="AC282" s="41">
        <f t="shared" si="52"/>
        <v>285</v>
      </c>
      <c r="AD282" s="48">
        <v>0.2266</v>
      </c>
      <c r="AE282" s="41">
        <f t="shared" si="53"/>
        <v>281</v>
      </c>
      <c r="AF282" s="35">
        <v>0</v>
      </c>
      <c r="AG282" s="49">
        <f t="shared" si="54"/>
        <v>229.66666666666666</v>
      </c>
      <c r="AH282" s="50">
        <v>285</v>
      </c>
    </row>
    <row r="283" spans="1:34" x14ac:dyDescent="0.35">
      <c r="A283" s="38" t="s">
        <v>328</v>
      </c>
      <c r="B283" s="39" t="s">
        <v>103</v>
      </c>
      <c r="C283" s="40">
        <v>53.224665477696853</v>
      </c>
      <c r="D283" s="41">
        <f t="shared" si="47"/>
        <v>281</v>
      </c>
      <c r="E283" s="42">
        <v>0.15761886933732686</v>
      </c>
      <c r="F283" s="41">
        <v>291</v>
      </c>
      <c r="G283" s="43">
        <v>17.236741159943001</v>
      </c>
      <c r="H283" s="41">
        <f t="shared" si="48"/>
        <v>264</v>
      </c>
      <c r="I283" s="44">
        <v>8.6382310073074106E-2</v>
      </c>
      <c r="J283" s="39">
        <f t="shared" si="46"/>
        <v>282</v>
      </c>
      <c r="K283" s="45">
        <v>27700</v>
      </c>
      <c r="L283" s="41">
        <v>157</v>
      </c>
      <c r="M283" s="42">
        <v>9.0288640688672567E-2</v>
      </c>
      <c r="N283" s="41">
        <f t="shared" si="49"/>
        <v>272</v>
      </c>
      <c r="O283" s="42">
        <v>0.16399999999999998</v>
      </c>
      <c r="P283" s="41">
        <f t="shared" si="50"/>
        <v>245</v>
      </c>
      <c r="Q283" s="39">
        <v>249</v>
      </c>
      <c r="R283" s="40">
        <v>26326.7</v>
      </c>
      <c r="S283" s="41">
        <v>155</v>
      </c>
      <c r="T283" s="42">
        <v>0.31020642201834869</v>
      </c>
      <c r="U283" s="41">
        <v>72</v>
      </c>
      <c r="V283" s="46">
        <v>107.00086430423508</v>
      </c>
      <c r="W283" s="39">
        <v>301</v>
      </c>
      <c r="X283" s="47">
        <v>0.7390000000000001</v>
      </c>
      <c r="Y283" s="41">
        <v>288</v>
      </c>
      <c r="Z283" s="42">
        <v>0.12300000000000001</v>
      </c>
      <c r="AA283" s="41">
        <f t="shared" si="51"/>
        <v>236</v>
      </c>
      <c r="AB283" s="42">
        <v>0.13800000000000001</v>
      </c>
      <c r="AC283" s="41">
        <f t="shared" si="52"/>
        <v>287</v>
      </c>
      <c r="AD283" s="48">
        <v>0.24279999999999999</v>
      </c>
      <c r="AE283" s="41">
        <f t="shared" si="53"/>
        <v>235</v>
      </c>
      <c r="AF283" s="35">
        <v>0</v>
      </c>
      <c r="AG283" s="49">
        <f t="shared" si="54"/>
        <v>233.41666666666666</v>
      </c>
      <c r="AH283" s="50">
        <v>293</v>
      </c>
    </row>
    <row r="284" spans="1:34" x14ac:dyDescent="0.35">
      <c r="A284" s="38" t="s">
        <v>329</v>
      </c>
      <c r="B284" s="39" t="s">
        <v>67</v>
      </c>
      <c r="C284" s="40">
        <v>53.092014685635611</v>
      </c>
      <c r="D284" s="41">
        <f t="shared" si="47"/>
        <v>282</v>
      </c>
      <c r="E284" s="42">
        <v>0.12992976769313885</v>
      </c>
      <c r="F284" s="41">
        <v>139</v>
      </c>
      <c r="G284" s="43">
        <v>17.066314823313402</v>
      </c>
      <c r="H284" s="41">
        <f t="shared" si="48"/>
        <v>265</v>
      </c>
      <c r="I284" s="44">
        <v>9.6244246610874301E-2</v>
      </c>
      <c r="J284" s="39">
        <f t="shared" si="46"/>
        <v>257</v>
      </c>
      <c r="K284" s="45">
        <v>36100</v>
      </c>
      <c r="L284" s="41">
        <v>299</v>
      </c>
      <c r="M284" s="42">
        <v>8.840064249655806E-2</v>
      </c>
      <c r="N284" s="41">
        <f t="shared" si="49"/>
        <v>281</v>
      </c>
      <c r="O284" s="42">
        <v>0.21199999999999999</v>
      </c>
      <c r="P284" s="41">
        <f t="shared" si="50"/>
        <v>143</v>
      </c>
      <c r="Q284" s="39">
        <v>253</v>
      </c>
      <c r="R284" s="40">
        <v>26000.7</v>
      </c>
      <c r="S284" s="41">
        <v>150</v>
      </c>
      <c r="T284" s="42">
        <v>0.45254703992657186</v>
      </c>
      <c r="U284" s="41">
        <v>211</v>
      </c>
      <c r="V284" s="46">
        <v>134.01015228426397</v>
      </c>
      <c r="W284" s="39">
        <v>264</v>
      </c>
      <c r="X284" s="47">
        <v>0.75599999999999989</v>
      </c>
      <c r="Y284" s="41">
        <v>302</v>
      </c>
      <c r="Z284" s="42">
        <v>0.111</v>
      </c>
      <c r="AA284" s="41">
        <f t="shared" si="51"/>
        <v>265</v>
      </c>
      <c r="AB284" s="42">
        <v>0.13300000000000001</v>
      </c>
      <c r="AC284" s="41">
        <f t="shared" si="52"/>
        <v>300</v>
      </c>
      <c r="AD284" s="48">
        <v>0.39140000000000008</v>
      </c>
      <c r="AE284" s="41">
        <f t="shared" si="53"/>
        <v>35</v>
      </c>
      <c r="AF284" s="35">
        <v>0</v>
      </c>
      <c r="AG284" s="49">
        <f t="shared" si="54"/>
        <v>228.5</v>
      </c>
      <c r="AH284" s="50">
        <v>280</v>
      </c>
    </row>
    <row r="285" spans="1:34" x14ac:dyDescent="0.35">
      <c r="A285" s="38" t="s">
        <v>330</v>
      </c>
      <c r="B285" s="39" t="s">
        <v>50</v>
      </c>
      <c r="C285" s="40">
        <v>52.831719312477823</v>
      </c>
      <c r="D285" s="41">
        <f t="shared" si="47"/>
        <v>283</v>
      </c>
      <c r="E285" s="42">
        <v>0.18114203454894434</v>
      </c>
      <c r="F285" s="41">
        <v>317</v>
      </c>
      <c r="G285" s="43">
        <v>17.999290168838399</v>
      </c>
      <c r="H285" s="41">
        <f t="shared" si="48"/>
        <v>257</v>
      </c>
      <c r="I285" s="44">
        <v>8.13059336471217E-2</v>
      </c>
      <c r="J285" s="39">
        <f t="shared" si="46"/>
        <v>295</v>
      </c>
      <c r="K285" s="45">
        <v>26100</v>
      </c>
      <c r="L285" s="41">
        <v>92</v>
      </c>
      <c r="M285" s="42">
        <v>8.7955686254626575E-2</v>
      </c>
      <c r="N285" s="41">
        <f t="shared" si="49"/>
        <v>283</v>
      </c>
      <c r="O285" s="42">
        <v>0.17399999999999999</v>
      </c>
      <c r="P285" s="41">
        <f t="shared" si="50"/>
        <v>222</v>
      </c>
      <c r="Q285" s="39">
        <v>258</v>
      </c>
      <c r="R285" s="40">
        <v>18905.8</v>
      </c>
      <c r="S285" s="41">
        <v>32</v>
      </c>
      <c r="T285" s="42">
        <v>0.33526182183127684</v>
      </c>
      <c r="U285" s="41">
        <v>92</v>
      </c>
      <c r="V285" s="46">
        <v>104.93827160493828</v>
      </c>
      <c r="W285" s="39">
        <v>304</v>
      </c>
      <c r="X285" s="47">
        <v>0.78700000000000003</v>
      </c>
      <c r="Y285" s="41">
        <v>314</v>
      </c>
      <c r="Z285" s="42">
        <v>8.5999999999999993E-2</v>
      </c>
      <c r="AA285" s="41">
        <f t="shared" si="51"/>
        <v>305</v>
      </c>
      <c r="AB285" s="42">
        <v>0.127</v>
      </c>
      <c r="AC285" s="41">
        <f t="shared" si="52"/>
        <v>309</v>
      </c>
      <c r="AD285" s="48">
        <v>0.20179999999999998</v>
      </c>
      <c r="AE285" s="41">
        <f t="shared" si="53"/>
        <v>308</v>
      </c>
      <c r="AF285" s="35">
        <v>1</v>
      </c>
      <c r="AG285" s="49">
        <f t="shared" si="54"/>
        <v>228.33333333333334</v>
      </c>
      <c r="AH285" s="50">
        <v>279</v>
      </c>
    </row>
    <row r="286" spans="1:34" x14ac:dyDescent="0.35">
      <c r="A286" s="38" t="s">
        <v>331</v>
      </c>
      <c r="B286" s="39" t="s">
        <v>48</v>
      </c>
      <c r="C286" s="40">
        <v>52.38004205696808</v>
      </c>
      <c r="D286" s="41">
        <f t="shared" si="47"/>
        <v>284</v>
      </c>
      <c r="E286" s="42">
        <v>0.1462460896767466</v>
      </c>
      <c r="F286" s="41">
        <v>249</v>
      </c>
      <c r="G286" s="43">
        <v>13.654859764590199</v>
      </c>
      <c r="H286" s="41">
        <f t="shared" si="48"/>
        <v>298</v>
      </c>
      <c r="I286" s="44">
        <v>8.7954831077434403E-2</v>
      </c>
      <c r="J286" s="39">
        <f t="shared" si="46"/>
        <v>279</v>
      </c>
      <c r="K286" s="45">
        <v>34100</v>
      </c>
      <c r="L286" s="41">
        <v>281</v>
      </c>
      <c r="M286" s="42">
        <v>7.7272851407816048E-2</v>
      </c>
      <c r="N286" s="41">
        <f t="shared" si="49"/>
        <v>303</v>
      </c>
      <c r="O286" s="42">
        <v>0.16699999999999998</v>
      </c>
      <c r="P286" s="41">
        <f t="shared" si="50"/>
        <v>238</v>
      </c>
      <c r="Q286" s="39">
        <v>278</v>
      </c>
      <c r="R286" s="40">
        <v>31537.5</v>
      </c>
      <c r="S286" s="41">
        <v>216</v>
      </c>
      <c r="T286" s="42">
        <v>0.41412445524040864</v>
      </c>
      <c r="U286" s="41">
        <v>173</v>
      </c>
      <c r="V286" s="46">
        <v>152</v>
      </c>
      <c r="W286" s="39">
        <v>225</v>
      </c>
      <c r="X286" s="47">
        <v>0.72400000000000009</v>
      </c>
      <c r="Y286" s="41">
        <v>264</v>
      </c>
      <c r="Z286" s="42">
        <v>0.13</v>
      </c>
      <c r="AA286" s="41">
        <f t="shared" si="51"/>
        <v>212</v>
      </c>
      <c r="AB286" s="42">
        <v>0.14599999999999999</v>
      </c>
      <c r="AC286" s="41">
        <f t="shared" si="52"/>
        <v>261</v>
      </c>
      <c r="AD286" s="48">
        <v>0.2878</v>
      </c>
      <c r="AE286" s="41">
        <f t="shared" si="53"/>
        <v>135</v>
      </c>
      <c r="AF286" s="35">
        <v>0</v>
      </c>
      <c r="AG286" s="49">
        <f t="shared" si="54"/>
        <v>247.83333333333334</v>
      </c>
      <c r="AH286" s="50">
        <v>309</v>
      </c>
    </row>
    <row r="287" spans="1:34" x14ac:dyDescent="0.35">
      <c r="A287" s="38" t="s">
        <v>332</v>
      </c>
      <c r="B287" s="39" t="s">
        <v>50</v>
      </c>
      <c r="C287" s="40">
        <v>52.29318103149879</v>
      </c>
      <c r="D287" s="41">
        <f t="shared" si="47"/>
        <v>285</v>
      </c>
      <c r="E287" s="42">
        <v>0.14694688068839981</v>
      </c>
      <c r="F287" s="41">
        <v>250</v>
      </c>
      <c r="G287" s="43">
        <v>25.008653513326401</v>
      </c>
      <c r="H287" s="41">
        <f t="shared" si="48"/>
        <v>131</v>
      </c>
      <c r="I287" s="44">
        <v>8.43324785434931E-2</v>
      </c>
      <c r="J287" s="39">
        <f t="shared" si="46"/>
        <v>287</v>
      </c>
      <c r="K287" s="45">
        <v>29700</v>
      </c>
      <c r="L287" s="41">
        <v>212</v>
      </c>
      <c r="M287" s="42">
        <v>8.8257182416060925E-2</v>
      </c>
      <c r="N287" s="41">
        <f t="shared" si="49"/>
        <v>282</v>
      </c>
      <c r="O287" s="42">
        <v>0.14199999999999999</v>
      </c>
      <c r="P287" s="41">
        <f t="shared" si="50"/>
        <v>281</v>
      </c>
      <c r="Q287" s="39">
        <v>243</v>
      </c>
      <c r="R287" s="40">
        <v>40907</v>
      </c>
      <c r="S287" s="41">
        <v>273</v>
      </c>
      <c r="T287" s="42">
        <v>0.41825716453627493</v>
      </c>
      <c r="U287" s="41">
        <v>176</v>
      </c>
      <c r="V287" s="46">
        <v>132.26190476190476</v>
      </c>
      <c r="W287" s="39">
        <v>266</v>
      </c>
      <c r="X287" s="47">
        <v>0.72599999999999998</v>
      </c>
      <c r="Y287" s="41">
        <v>268</v>
      </c>
      <c r="Z287" s="42">
        <v>0.13300000000000001</v>
      </c>
      <c r="AA287" s="41">
        <f t="shared" si="51"/>
        <v>195</v>
      </c>
      <c r="AB287" s="42">
        <v>0.14099999999999999</v>
      </c>
      <c r="AC287" s="41">
        <f t="shared" si="52"/>
        <v>276</v>
      </c>
      <c r="AD287" s="48">
        <v>0.31639999999999996</v>
      </c>
      <c r="AE287" s="41">
        <f t="shared" si="53"/>
        <v>94</v>
      </c>
      <c r="AF287" s="35">
        <v>0</v>
      </c>
      <c r="AG287" s="49">
        <f t="shared" si="54"/>
        <v>233.16666666666666</v>
      </c>
      <c r="AH287" s="50">
        <v>290</v>
      </c>
    </row>
    <row r="288" spans="1:34" x14ac:dyDescent="0.35">
      <c r="A288" s="38" t="s">
        <v>333</v>
      </c>
      <c r="B288" s="39" t="s">
        <v>53</v>
      </c>
      <c r="C288" s="40">
        <v>51.587623294149438</v>
      </c>
      <c r="D288" s="41">
        <f t="shared" si="47"/>
        <v>286</v>
      </c>
      <c r="E288" s="42">
        <v>0.14859437751004015</v>
      </c>
      <c r="F288" s="41">
        <v>259</v>
      </c>
      <c r="G288" s="43">
        <v>21.528622258253399</v>
      </c>
      <c r="H288" s="41">
        <f t="shared" si="48"/>
        <v>200</v>
      </c>
      <c r="I288" s="44">
        <v>8.2081833570634394E-2</v>
      </c>
      <c r="J288" s="39">
        <f t="shared" si="46"/>
        <v>291</v>
      </c>
      <c r="K288" s="45">
        <v>25600</v>
      </c>
      <c r="L288" s="41">
        <v>61</v>
      </c>
      <c r="M288" s="42">
        <v>0.11159753186506328</v>
      </c>
      <c r="N288" s="41">
        <f t="shared" si="49"/>
        <v>213</v>
      </c>
      <c r="O288" s="42">
        <v>0.27600000000000002</v>
      </c>
      <c r="P288" s="41">
        <f t="shared" si="50"/>
        <v>32</v>
      </c>
      <c r="Q288" s="39"/>
      <c r="R288" s="40">
        <v>20217.8</v>
      </c>
      <c r="S288" s="41">
        <v>56</v>
      </c>
      <c r="T288" s="42">
        <v>0.37144495412844036</v>
      </c>
      <c r="U288" s="41">
        <v>128</v>
      </c>
      <c r="V288" s="46">
        <v>63.662293211637191</v>
      </c>
      <c r="W288" s="39">
        <v>317</v>
      </c>
      <c r="X288" s="47">
        <v>0.67900000000000005</v>
      </c>
      <c r="Y288" s="41">
        <v>177</v>
      </c>
      <c r="Z288" s="42">
        <v>0.14099999999999999</v>
      </c>
      <c r="AA288" s="41">
        <f t="shared" si="51"/>
        <v>167</v>
      </c>
      <c r="AB288" s="42">
        <v>0.18100000000000002</v>
      </c>
      <c r="AC288" s="41">
        <f t="shared" si="52"/>
        <v>148</v>
      </c>
      <c r="AD288" s="48">
        <v>0.2092</v>
      </c>
      <c r="AE288" s="41">
        <f t="shared" si="53"/>
        <v>301</v>
      </c>
      <c r="AF288" s="35">
        <v>3</v>
      </c>
      <c r="AG288" s="49">
        <f>(D288+H288+J288+L288+P288+N288+S288+U288+W288+Y288+AE288)/11</f>
        <v>187.45454545454547</v>
      </c>
      <c r="AH288" s="50">
        <v>204</v>
      </c>
    </row>
    <row r="289" spans="1:34" x14ac:dyDescent="0.35">
      <c r="A289" s="38" t="s">
        <v>334</v>
      </c>
      <c r="B289" s="39" t="s">
        <v>103</v>
      </c>
      <c r="C289" s="40">
        <v>51.165825457123404</v>
      </c>
      <c r="D289" s="41">
        <f t="shared" si="47"/>
        <v>287</v>
      </c>
      <c r="E289" s="42">
        <v>0.12782784623873458</v>
      </c>
      <c r="F289" s="41">
        <v>126</v>
      </c>
      <c r="G289" s="43">
        <v>22.428769052690399</v>
      </c>
      <c r="H289" s="41">
        <f t="shared" si="48"/>
        <v>188</v>
      </c>
      <c r="I289" s="44">
        <v>8.6454740674127797E-2</v>
      </c>
      <c r="J289" s="39">
        <f t="shared" si="46"/>
        <v>281</v>
      </c>
      <c r="K289" s="45">
        <v>27500</v>
      </c>
      <c r="L289" s="41">
        <v>150</v>
      </c>
      <c r="M289" s="42">
        <v>0.1018234746084376</v>
      </c>
      <c r="N289" s="41">
        <f t="shared" si="49"/>
        <v>239</v>
      </c>
      <c r="O289" s="42">
        <v>0.187</v>
      </c>
      <c r="P289" s="41">
        <f t="shared" si="50"/>
        <v>195</v>
      </c>
      <c r="Q289" s="39">
        <v>193</v>
      </c>
      <c r="R289" s="40">
        <v>24555.7</v>
      </c>
      <c r="S289" s="41">
        <v>121</v>
      </c>
      <c r="T289" s="42">
        <v>0.4319678481503002</v>
      </c>
      <c r="U289" s="41">
        <v>194</v>
      </c>
      <c r="V289" s="46">
        <v>136.06010016694489</v>
      </c>
      <c r="W289" s="39">
        <v>259</v>
      </c>
      <c r="X289" s="47">
        <v>0.71299999999999997</v>
      </c>
      <c r="Y289" s="41">
        <v>237</v>
      </c>
      <c r="Z289" s="42">
        <v>0.12300000000000001</v>
      </c>
      <c r="AA289" s="41">
        <f t="shared" si="51"/>
        <v>236</v>
      </c>
      <c r="AB289" s="42">
        <v>0.16300000000000001</v>
      </c>
      <c r="AC289" s="41">
        <f t="shared" si="52"/>
        <v>201</v>
      </c>
      <c r="AD289" s="48">
        <v>0.28999999999999998</v>
      </c>
      <c r="AE289" s="41">
        <f t="shared" si="53"/>
        <v>131</v>
      </c>
      <c r="AF289" s="35">
        <v>0</v>
      </c>
      <c r="AG289" s="49">
        <f t="shared" ref="AG289:AG294" si="55">(D289+H289+J289+L289+P289+Q289+N289+S289+U289+W289+Y289+AE289)/12</f>
        <v>206.25</v>
      </c>
      <c r="AH289" s="50">
        <v>248</v>
      </c>
    </row>
    <row r="290" spans="1:34" x14ac:dyDescent="0.35">
      <c r="A290" s="38" t="s">
        <v>335</v>
      </c>
      <c r="B290" s="39" t="s">
        <v>67</v>
      </c>
      <c r="C290" s="40">
        <v>50.77697102474869</v>
      </c>
      <c r="D290" s="41">
        <f t="shared" si="47"/>
        <v>288</v>
      </c>
      <c r="E290" s="42">
        <v>0.14872088583428789</v>
      </c>
      <c r="F290" s="41">
        <v>261</v>
      </c>
      <c r="G290" s="43">
        <v>19.1940440299737</v>
      </c>
      <c r="H290" s="41">
        <f t="shared" si="48"/>
        <v>235</v>
      </c>
      <c r="I290" s="44">
        <v>9.4242144406453607E-2</v>
      </c>
      <c r="J290" s="39">
        <f t="shared" si="46"/>
        <v>264</v>
      </c>
      <c r="K290" s="45">
        <v>30800</v>
      </c>
      <c r="L290" s="41">
        <v>234</v>
      </c>
      <c r="M290" s="42">
        <v>8.017875665248117E-2</v>
      </c>
      <c r="N290" s="41">
        <f t="shared" si="49"/>
        <v>298</v>
      </c>
      <c r="O290" s="42">
        <v>0.17899999999999999</v>
      </c>
      <c r="P290" s="41">
        <f t="shared" si="50"/>
        <v>211</v>
      </c>
      <c r="Q290" s="39">
        <v>274</v>
      </c>
      <c r="R290" s="40">
        <v>24894.1</v>
      </c>
      <c r="S290" s="41">
        <v>129</v>
      </c>
      <c r="T290" s="42">
        <v>0.24481644376626877</v>
      </c>
      <c r="U290" s="41">
        <v>35</v>
      </c>
      <c r="V290" s="46">
        <v>149.4933749025721</v>
      </c>
      <c r="W290" s="39">
        <v>232</v>
      </c>
      <c r="X290" s="47">
        <v>0.74400000000000011</v>
      </c>
      <c r="Y290" s="41">
        <v>295</v>
      </c>
      <c r="Z290" s="42">
        <v>0.125</v>
      </c>
      <c r="AA290" s="41">
        <f t="shared" si="51"/>
        <v>233</v>
      </c>
      <c r="AB290" s="42">
        <v>0.13100000000000001</v>
      </c>
      <c r="AC290" s="41">
        <f t="shared" si="52"/>
        <v>303</v>
      </c>
      <c r="AD290" s="48">
        <v>0.31719999999999998</v>
      </c>
      <c r="AE290" s="41">
        <f t="shared" si="53"/>
        <v>92</v>
      </c>
      <c r="AF290" s="35">
        <v>0</v>
      </c>
      <c r="AG290" s="49">
        <f t="shared" si="55"/>
        <v>215.58333333333334</v>
      </c>
      <c r="AH290" s="50">
        <v>260</v>
      </c>
    </row>
    <row r="291" spans="1:34" x14ac:dyDescent="0.35">
      <c r="A291" s="38" t="s">
        <v>336</v>
      </c>
      <c r="B291" s="39" t="s">
        <v>48</v>
      </c>
      <c r="C291" s="40">
        <v>50.61221588384781</v>
      </c>
      <c r="D291" s="41">
        <f t="shared" si="47"/>
        <v>289</v>
      </c>
      <c r="E291" s="42">
        <v>0.13237359550561797</v>
      </c>
      <c r="F291" s="41">
        <v>155</v>
      </c>
      <c r="G291" s="43">
        <v>15.2831831671731</v>
      </c>
      <c r="H291" s="41">
        <f t="shared" si="48"/>
        <v>281</v>
      </c>
      <c r="I291" s="44">
        <v>0.11885586312970201</v>
      </c>
      <c r="J291" s="39">
        <f t="shared" si="46"/>
        <v>191</v>
      </c>
      <c r="K291" s="45">
        <v>38700</v>
      </c>
      <c r="L291" s="41">
        <v>310</v>
      </c>
      <c r="M291" s="42">
        <v>8.4706154146896265E-2</v>
      </c>
      <c r="N291" s="41">
        <f t="shared" si="49"/>
        <v>291</v>
      </c>
      <c r="O291" s="42">
        <v>0.14800000000000002</v>
      </c>
      <c r="P291" s="41">
        <f t="shared" si="50"/>
        <v>275</v>
      </c>
      <c r="Q291" s="39">
        <v>269</v>
      </c>
      <c r="R291" s="40">
        <v>33108.5</v>
      </c>
      <c r="S291" s="41">
        <v>228</v>
      </c>
      <c r="T291" s="42">
        <v>0.55843741271298031</v>
      </c>
      <c r="U291" s="41">
        <v>282</v>
      </c>
      <c r="V291" s="46">
        <v>136.35265700483092</v>
      </c>
      <c r="W291" s="39">
        <v>256</v>
      </c>
      <c r="X291" s="47">
        <v>0.71400000000000008</v>
      </c>
      <c r="Y291" s="41">
        <v>240</v>
      </c>
      <c r="Z291" s="42">
        <v>0.122</v>
      </c>
      <c r="AA291" s="41">
        <f t="shared" si="51"/>
        <v>239</v>
      </c>
      <c r="AB291" s="42">
        <v>0.16399999999999998</v>
      </c>
      <c r="AC291" s="41">
        <f t="shared" si="52"/>
        <v>198</v>
      </c>
      <c r="AD291" s="48">
        <v>0.40939999999999993</v>
      </c>
      <c r="AE291" s="41">
        <f t="shared" si="53"/>
        <v>28</v>
      </c>
      <c r="AF291" s="35">
        <v>1</v>
      </c>
      <c r="AG291" s="49">
        <f t="shared" si="55"/>
        <v>245</v>
      </c>
      <c r="AH291" s="50">
        <v>308</v>
      </c>
    </row>
    <row r="292" spans="1:34" x14ac:dyDescent="0.35">
      <c r="A292" s="38" t="s">
        <v>337</v>
      </c>
      <c r="B292" s="39" t="s">
        <v>67</v>
      </c>
      <c r="C292" s="40">
        <v>50.541364625244647</v>
      </c>
      <c r="D292" s="41">
        <f t="shared" si="47"/>
        <v>290</v>
      </c>
      <c r="E292" s="42">
        <v>0.13528336380255943</v>
      </c>
      <c r="F292" s="41">
        <v>174</v>
      </c>
      <c r="G292" s="43">
        <v>18.4794751829048</v>
      </c>
      <c r="H292" s="41">
        <f t="shared" si="48"/>
        <v>250</v>
      </c>
      <c r="I292" s="44">
        <v>9.1525472755817502E-2</v>
      </c>
      <c r="J292" s="39">
        <f t="shared" si="46"/>
        <v>271</v>
      </c>
      <c r="K292" s="45">
        <v>32500</v>
      </c>
      <c r="L292" s="41">
        <v>263</v>
      </c>
      <c r="M292" s="42">
        <v>7.9478542809384212E-2</v>
      </c>
      <c r="N292" s="41">
        <f t="shared" si="49"/>
        <v>299</v>
      </c>
      <c r="O292" s="42">
        <v>0.13900000000000001</v>
      </c>
      <c r="P292" s="41">
        <f t="shared" si="50"/>
        <v>284</v>
      </c>
      <c r="Q292" s="39">
        <v>272</v>
      </c>
      <c r="R292" s="40">
        <v>27058.400000000001</v>
      </c>
      <c r="S292" s="41">
        <v>166</v>
      </c>
      <c r="T292" s="42">
        <v>0.42762135083779573</v>
      </c>
      <c r="U292" s="41">
        <v>189</v>
      </c>
      <c r="V292" s="46">
        <v>151.39072847682118</v>
      </c>
      <c r="W292" s="39">
        <v>228</v>
      </c>
      <c r="X292" s="47">
        <v>0.74</v>
      </c>
      <c r="Y292" s="41">
        <v>289</v>
      </c>
      <c r="Z292" s="42">
        <v>0.115</v>
      </c>
      <c r="AA292" s="41">
        <f t="shared" si="51"/>
        <v>257</v>
      </c>
      <c r="AB292" s="42">
        <v>0.14599999999999999</v>
      </c>
      <c r="AC292" s="41">
        <f t="shared" si="52"/>
        <v>261</v>
      </c>
      <c r="AD292" s="48">
        <v>0.35320000000000001</v>
      </c>
      <c r="AE292" s="41">
        <f t="shared" si="53"/>
        <v>60</v>
      </c>
      <c r="AF292" s="35">
        <v>0</v>
      </c>
      <c r="AG292" s="49">
        <f t="shared" si="55"/>
        <v>238.41666666666666</v>
      </c>
      <c r="AH292" s="50">
        <v>299</v>
      </c>
    </row>
    <row r="293" spans="1:34" x14ac:dyDescent="0.35">
      <c r="A293" s="38" t="s">
        <v>338</v>
      </c>
      <c r="B293" s="39" t="s">
        <v>67</v>
      </c>
      <c r="C293" s="40">
        <v>50.233911455956182</v>
      </c>
      <c r="D293" s="41">
        <f t="shared" si="47"/>
        <v>291</v>
      </c>
      <c r="E293" s="42">
        <v>0.14783267083096727</v>
      </c>
      <c r="F293" s="41">
        <v>254</v>
      </c>
      <c r="G293" s="43">
        <v>19.777879202799301</v>
      </c>
      <c r="H293" s="41">
        <f t="shared" si="48"/>
        <v>220</v>
      </c>
      <c r="I293" s="44">
        <v>0.101581574782142</v>
      </c>
      <c r="J293" s="39">
        <f t="shared" si="46"/>
        <v>240</v>
      </c>
      <c r="K293" s="45">
        <v>35400</v>
      </c>
      <c r="L293" s="41">
        <v>296</v>
      </c>
      <c r="M293" s="42">
        <v>8.6937091130381866E-2</v>
      </c>
      <c r="N293" s="41">
        <f t="shared" si="49"/>
        <v>286</v>
      </c>
      <c r="O293" s="42">
        <v>0.13</v>
      </c>
      <c r="P293" s="41">
        <f t="shared" si="50"/>
        <v>292</v>
      </c>
      <c r="Q293" s="39">
        <v>273</v>
      </c>
      <c r="R293" s="40">
        <v>46875.1</v>
      </c>
      <c r="S293" s="41">
        <v>289</v>
      </c>
      <c r="T293" s="42">
        <v>0.30429700404035276</v>
      </c>
      <c r="U293" s="41">
        <v>67</v>
      </c>
      <c r="V293" s="46">
        <v>140.45707226683137</v>
      </c>
      <c r="W293" s="39">
        <v>250</v>
      </c>
      <c r="X293" s="47">
        <v>0.67</v>
      </c>
      <c r="Y293" s="41">
        <v>156</v>
      </c>
      <c r="Z293" s="42">
        <v>0.153</v>
      </c>
      <c r="AA293" s="41">
        <f t="shared" si="51"/>
        <v>131</v>
      </c>
      <c r="AB293" s="42">
        <v>0.17699999999999999</v>
      </c>
      <c r="AC293" s="41">
        <f t="shared" si="52"/>
        <v>158</v>
      </c>
      <c r="AD293" s="48">
        <v>0.33479999999999999</v>
      </c>
      <c r="AE293" s="41">
        <f t="shared" si="53"/>
        <v>78</v>
      </c>
      <c r="AF293" s="35">
        <v>0</v>
      </c>
      <c r="AG293" s="49">
        <f t="shared" si="55"/>
        <v>228.16666666666666</v>
      </c>
      <c r="AH293" s="50">
        <v>277</v>
      </c>
    </row>
    <row r="294" spans="1:34" x14ac:dyDescent="0.35">
      <c r="A294" s="38" t="s">
        <v>339</v>
      </c>
      <c r="B294" s="39" t="s">
        <v>50</v>
      </c>
      <c r="C294" s="40">
        <v>49.989072984370324</v>
      </c>
      <c r="D294" s="41">
        <f t="shared" si="47"/>
        <v>292</v>
      </c>
      <c r="E294" s="42">
        <v>0.14475388601036268</v>
      </c>
      <c r="F294" s="41">
        <v>241</v>
      </c>
      <c r="G294" s="43">
        <v>14.974058455486601</v>
      </c>
      <c r="H294" s="41">
        <f t="shared" si="48"/>
        <v>286</v>
      </c>
      <c r="I294" s="44">
        <v>0.14021999172934699</v>
      </c>
      <c r="J294" s="39">
        <f t="shared" si="46"/>
        <v>135</v>
      </c>
      <c r="K294" s="45">
        <v>31200</v>
      </c>
      <c r="L294" s="41">
        <v>239</v>
      </c>
      <c r="M294" s="42">
        <v>9.0281431358106637E-2</v>
      </c>
      <c r="N294" s="41">
        <f t="shared" si="49"/>
        <v>273</v>
      </c>
      <c r="O294" s="42">
        <v>0.115</v>
      </c>
      <c r="P294" s="41">
        <f t="shared" si="50"/>
        <v>307</v>
      </c>
      <c r="Q294" s="39">
        <v>261</v>
      </c>
      <c r="R294" s="40">
        <v>48127.7</v>
      </c>
      <c r="S294" s="41">
        <v>293</v>
      </c>
      <c r="T294" s="42">
        <v>0.66347639834069905</v>
      </c>
      <c r="U294" s="41">
        <v>304</v>
      </c>
      <c r="V294" s="46">
        <v>147.35376044568244</v>
      </c>
      <c r="W294" s="39">
        <v>240</v>
      </c>
      <c r="X294" s="47">
        <v>0.66800000000000015</v>
      </c>
      <c r="Y294" s="41">
        <v>152</v>
      </c>
      <c r="Z294" s="42">
        <v>0.14099999999999999</v>
      </c>
      <c r="AA294" s="41">
        <f t="shared" si="51"/>
        <v>167</v>
      </c>
      <c r="AB294" s="42">
        <v>0.191</v>
      </c>
      <c r="AC294" s="41">
        <f t="shared" si="52"/>
        <v>121</v>
      </c>
      <c r="AD294" s="48">
        <v>0.33019999999999994</v>
      </c>
      <c r="AE294" s="41">
        <f t="shared" si="53"/>
        <v>80</v>
      </c>
      <c r="AF294" s="35">
        <v>0</v>
      </c>
      <c r="AG294" s="49">
        <f t="shared" si="55"/>
        <v>238.5</v>
      </c>
      <c r="AH294" s="50">
        <v>301</v>
      </c>
    </row>
    <row r="295" spans="1:34" x14ac:dyDescent="0.35">
      <c r="A295" s="38" t="s">
        <v>340</v>
      </c>
      <c r="B295" s="39" t="s">
        <v>53</v>
      </c>
      <c r="C295" s="40">
        <v>49.920477782466158</v>
      </c>
      <c r="D295" s="41">
        <f t="shared" si="47"/>
        <v>293</v>
      </c>
      <c r="E295" s="42">
        <v>0.15019505851755527</v>
      </c>
      <c r="F295" s="41">
        <v>265</v>
      </c>
      <c r="G295" s="43">
        <v>14.768411827712701</v>
      </c>
      <c r="H295" s="41">
        <f t="shared" si="48"/>
        <v>288</v>
      </c>
      <c r="I295" s="44">
        <v>8.6874132257490605E-2</v>
      </c>
      <c r="J295" s="39">
        <f t="shared" si="46"/>
        <v>280</v>
      </c>
      <c r="K295" s="45">
        <v>24700</v>
      </c>
      <c r="L295" s="41">
        <v>24</v>
      </c>
      <c r="M295" s="42">
        <v>0.1171573241585251</v>
      </c>
      <c r="N295" s="41">
        <f t="shared" si="49"/>
        <v>202</v>
      </c>
      <c r="O295" s="42">
        <v>0.27</v>
      </c>
      <c r="P295" s="41">
        <f t="shared" si="50"/>
        <v>41</v>
      </c>
      <c r="Q295" s="39"/>
      <c r="R295" s="40">
        <v>22005</v>
      </c>
      <c r="S295" s="41">
        <v>82</v>
      </c>
      <c r="T295" s="42">
        <v>0.46479179108529234</v>
      </c>
      <c r="U295" s="41">
        <v>225</v>
      </c>
      <c r="V295" s="46">
        <v>100.48780487804878</v>
      </c>
      <c r="W295" s="39">
        <v>307</v>
      </c>
      <c r="X295" s="47">
        <v>0.68900000000000006</v>
      </c>
      <c r="Y295" s="41">
        <v>199</v>
      </c>
      <c r="Z295" s="42">
        <v>0.105</v>
      </c>
      <c r="AA295" s="41">
        <f t="shared" si="51"/>
        <v>281</v>
      </c>
      <c r="AB295" s="42">
        <v>0.20699999999999999</v>
      </c>
      <c r="AC295" s="41">
        <f t="shared" si="52"/>
        <v>87</v>
      </c>
      <c r="AD295" s="48">
        <v>0.25600000000000001</v>
      </c>
      <c r="AE295" s="41">
        <f t="shared" si="53"/>
        <v>204</v>
      </c>
      <c r="AF295" s="35">
        <v>3</v>
      </c>
      <c r="AG295" s="49">
        <f>(D295+H295+J295+L295+P295+N295+S295+U295+W295+Y295+AE295)/11</f>
        <v>195</v>
      </c>
      <c r="AH295" s="50">
        <v>223</v>
      </c>
    </row>
    <row r="296" spans="1:34" x14ac:dyDescent="0.35">
      <c r="A296" s="38" t="s">
        <v>341</v>
      </c>
      <c r="B296" s="39" t="s">
        <v>48</v>
      </c>
      <c r="C296" s="40">
        <v>49.837155652055912</v>
      </c>
      <c r="D296" s="41">
        <f t="shared" si="47"/>
        <v>294</v>
      </c>
      <c r="E296" s="42">
        <v>0.14545041978670298</v>
      </c>
      <c r="F296" s="41">
        <v>245</v>
      </c>
      <c r="G296" s="43">
        <v>20.920975256706001</v>
      </c>
      <c r="H296" s="41">
        <f t="shared" si="48"/>
        <v>206</v>
      </c>
      <c r="I296" s="44">
        <v>7.9469663870010199E-2</v>
      </c>
      <c r="J296" s="39">
        <f t="shared" si="46"/>
        <v>300</v>
      </c>
      <c r="K296" s="45">
        <v>29000</v>
      </c>
      <c r="L296" s="41">
        <v>188</v>
      </c>
      <c r="M296" s="42">
        <v>8.8795404170624689E-2</v>
      </c>
      <c r="N296" s="41">
        <f t="shared" si="49"/>
        <v>280</v>
      </c>
      <c r="O296" s="42">
        <v>0.311</v>
      </c>
      <c r="P296" s="41">
        <f t="shared" si="50"/>
        <v>9</v>
      </c>
      <c r="Q296" s="39">
        <v>251</v>
      </c>
      <c r="R296" s="40">
        <v>24624.2</v>
      </c>
      <c r="S296" s="41">
        <v>122</v>
      </c>
      <c r="T296" s="42">
        <v>0.45562567794103148</v>
      </c>
      <c r="U296" s="41">
        <v>215</v>
      </c>
      <c r="V296" s="46">
        <v>99.304865938430979</v>
      </c>
      <c r="W296" s="39">
        <v>309</v>
      </c>
      <c r="X296" s="47">
        <v>0.74900000000000011</v>
      </c>
      <c r="Y296" s="41">
        <v>297</v>
      </c>
      <c r="Z296" s="42">
        <v>0.113</v>
      </c>
      <c r="AA296" s="41">
        <f t="shared" si="51"/>
        <v>260</v>
      </c>
      <c r="AB296" s="42">
        <v>0.13800000000000001</v>
      </c>
      <c r="AC296" s="41">
        <f t="shared" si="52"/>
        <v>287</v>
      </c>
      <c r="AD296" s="48">
        <v>0.23420000000000002</v>
      </c>
      <c r="AE296" s="41">
        <f t="shared" si="53"/>
        <v>264</v>
      </c>
      <c r="AF296" s="35">
        <v>1</v>
      </c>
      <c r="AG296" s="49">
        <f t="shared" ref="AG296:AG318" si="56">(D296+H296+J296+L296+P296+Q296+N296+S296+U296+W296+Y296+AE296)/12</f>
        <v>227.91666666666666</v>
      </c>
      <c r="AH296" s="50">
        <v>276</v>
      </c>
    </row>
    <row r="297" spans="1:34" x14ac:dyDescent="0.35">
      <c r="A297" s="38" t="s">
        <v>342</v>
      </c>
      <c r="B297" s="39" t="s">
        <v>67</v>
      </c>
      <c r="C297" s="40">
        <v>49.743464908995584</v>
      </c>
      <c r="D297" s="41">
        <f t="shared" si="47"/>
        <v>295</v>
      </c>
      <c r="E297" s="42">
        <v>0.14022209674383587</v>
      </c>
      <c r="F297" s="41">
        <v>212</v>
      </c>
      <c r="G297" s="43">
        <v>14.0438918433076</v>
      </c>
      <c r="H297" s="41">
        <f t="shared" si="48"/>
        <v>294</v>
      </c>
      <c r="I297" s="44">
        <v>0.11187335932057201</v>
      </c>
      <c r="J297" s="39">
        <f t="shared" si="46"/>
        <v>211</v>
      </c>
      <c r="K297" s="45">
        <v>44600</v>
      </c>
      <c r="L297" s="41">
        <v>315</v>
      </c>
      <c r="M297" s="42">
        <v>7.7559733353306862E-2</v>
      </c>
      <c r="N297" s="41">
        <f t="shared" si="49"/>
        <v>302</v>
      </c>
      <c r="O297" s="42">
        <v>0.20399999999999999</v>
      </c>
      <c r="P297" s="41">
        <f t="shared" si="50"/>
        <v>158</v>
      </c>
      <c r="Q297" s="39">
        <v>281</v>
      </c>
      <c r="R297" s="40">
        <v>50606.6</v>
      </c>
      <c r="S297" s="41">
        <v>299</v>
      </c>
      <c r="T297" s="42">
        <v>0.80032589999698245</v>
      </c>
      <c r="U297" s="41">
        <v>315</v>
      </c>
      <c r="V297" s="46">
        <v>129.26540284360189</v>
      </c>
      <c r="W297" s="39">
        <v>270</v>
      </c>
      <c r="X297" s="47">
        <v>0.72299999999999998</v>
      </c>
      <c r="Y297" s="41">
        <v>258</v>
      </c>
      <c r="Z297" s="42">
        <v>0.10099999999999999</v>
      </c>
      <c r="AA297" s="41">
        <f t="shared" si="51"/>
        <v>289</v>
      </c>
      <c r="AB297" s="42">
        <v>0.17499999999999999</v>
      </c>
      <c r="AC297" s="41">
        <f t="shared" si="52"/>
        <v>164</v>
      </c>
      <c r="AD297" s="48">
        <v>0.42279999999999995</v>
      </c>
      <c r="AE297" s="41">
        <f t="shared" si="53"/>
        <v>22</v>
      </c>
      <c r="AF297" s="35">
        <v>1</v>
      </c>
      <c r="AG297" s="49">
        <f t="shared" si="56"/>
        <v>251.66666666666666</v>
      </c>
      <c r="AH297" s="50">
        <v>310</v>
      </c>
    </row>
    <row r="298" spans="1:34" x14ac:dyDescent="0.35">
      <c r="A298" s="38" t="s">
        <v>343</v>
      </c>
      <c r="B298" s="39" t="s">
        <v>50</v>
      </c>
      <c r="C298" s="40">
        <v>49.670944879544983</v>
      </c>
      <c r="D298" s="41">
        <f t="shared" si="47"/>
        <v>296</v>
      </c>
      <c r="E298" s="42">
        <v>0.15827338129496402</v>
      </c>
      <c r="F298" s="41">
        <v>292</v>
      </c>
      <c r="G298" s="43">
        <v>20.398439593817901</v>
      </c>
      <c r="H298" s="41">
        <f t="shared" si="48"/>
        <v>215</v>
      </c>
      <c r="I298" s="44">
        <v>8.1527176371456303E-2</v>
      </c>
      <c r="J298" s="39">
        <f t="shared" si="46"/>
        <v>293</v>
      </c>
      <c r="K298" s="45">
        <v>28800</v>
      </c>
      <c r="L298" s="41">
        <v>183</v>
      </c>
      <c r="M298" s="42">
        <v>0.10121795062684256</v>
      </c>
      <c r="N298" s="41">
        <f t="shared" si="49"/>
        <v>244</v>
      </c>
      <c r="O298" s="42">
        <v>0.17899999999999999</v>
      </c>
      <c r="P298" s="41">
        <f t="shared" si="50"/>
        <v>211</v>
      </c>
      <c r="Q298" s="39">
        <v>203</v>
      </c>
      <c r="R298" s="40">
        <v>24494.6</v>
      </c>
      <c r="S298" s="41">
        <v>120</v>
      </c>
      <c r="T298" s="42">
        <v>0.40649245561426062</v>
      </c>
      <c r="U298" s="41">
        <v>163</v>
      </c>
      <c r="V298" s="46">
        <v>96.365767878077364</v>
      </c>
      <c r="W298" s="39">
        <v>312</v>
      </c>
      <c r="X298" s="47">
        <v>0.72300000000000009</v>
      </c>
      <c r="Y298" s="41">
        <v>259</v>
      </c>
      <c r="Z298" s="42">
        <v>0.14300000000000002</v>
      </c>
      <c r="AA298" s="41">
        <f t="shared" si="51"/>
        <v>157</v>
      </c>
      <c r="AB298" s="42">
        <v>0.13400000000000001</v>
      </c>
      <c r="AC298" s="41">
        <f t="shared" si="52"/>
        <v>297</v>
      </c>
      <c r="AD298" s="48">
        <v>0.28599999999999998</v>
      </c>
      <c r="AE298" s="41">
        <f t="shared" si="53"/>
        <v>141</v>
      </c>
      <c r="AF298" s="35">
        <v>0</v>
      </c>
      <c r="AG298" s="49">
        <f t="shared" si="56"/>
        <v>220</v>
      </c>
      <c r="AH298" s="50">
        <v>266</v>
      </c>
    </row>
    <row r="299" spans="1:34" x14ac:dyDescent="0.35">
      <c r="A299" s="38" t="s">
        <v>344</v>
      </c>
      <c r="B299" s="39" t="s">
        <v>67</v>
      </c>
      <c r="C299" s="40">
        <v>49.020467579844606</v>
      </c>
      <c r="D299" s="41">
        <f t="shared" si="47"/>
        <v>297</v>
      </c>
      <c r="E299" s="42">
        <v>0.13649373881932023</v>
      </c>
      <c r="F299" s="41">
        <v>180</v>
      </c>
      <c r="G299" s="43">
        <v>20.607888875247699</v>
      </c>
      <c r="H299" s="41">
        <f t="shared" si="48"/>
        <v>210</v>
      </c>
      <c r="I299" s="44">
        <v>9.9921808287234196E-2</v>
      </c>
      <c r="J299" s="39">
        <f t="shared" si="46"/>
        <v>246</v>
      </c>
      <c r="K299" s="45">
        <v>32300</v>
      </c>
      <c r="L299" s="41">
        <v>260</v>
      </c>
      <c r="M299" s="42">
        <v>9.0385323675395063E-2</v>
      </c>
      <c r="N299" s="41">
        <f t="shared" si="49"/>
        <v>271</v>
      </c>
      <c r="O299" s="42">
        <v>0.122</v>
      </c>
      <c r="P299" s="41">
        <f t="shared" si="50"/>
        <v>301</v>
      </c>
      <c r="Q299" s="39">
        <v>259</v>
      </c>
      <c r="R299" s="40">
        <v>37768.5</v>
      </c>
      <c r="S299" s="41">
        <v>263</v>
      </c>
      <c r="T299" s="42">
        <v>0.25943142201184766</v>
      </c>
      <c r="U299" s="41">
        <v>39</v>
      </c>
      <c r="V299" s="46">
        <v>123.73737373737374</v>
      </c>
      <c r="W299" s="39">
        <v>280</v>
      </c>
      <c r="X299" s="47">
        <v>0.7</v>
      </c>
      <c r="Y299" s="41">
        <v>219</v>
      </c>
      <c r="Z299" s="42">
        <v>0.14300000000000002</v>
      </c>
      <c r="AA299" s="41">
        <f t="shared" si="51"/>
        <v>157</v>
      </c>
      <c r="AB299" s="42">
        <v>0.157</v>
      </c>
      <c r="AC299" s="41">
        <f t="shared" si="52"/>
        <v>227</v>
      </c>
      <c r="AD299" s="48">
        <v>0.27480000000000004</v>
      </c>
      <c r="AE299" s="41">
        <f t="shared" si="53"/>
        <v>159</v>
      </c>
      <c r="AF299" s="35">
        <v>0</v>
      </c>
      <c r="AG299" s="49">
        <f t="shared" si="56"/>
        <v>233.66666666666666</v>
      </c>
      <c r="AH299" s="50">
        <v>294</v>
      </c>
    </row>
    <row r="300" spans="1:34" x14ac:dyDescent="0.35">
      <c r="A300" s="38" t="s">
        <v>345</v>
      </c>
      <c r="B300" s="39" t="s">
        <v>38</v>
      </c>
      <c r="C300" s="40">
        <v>49.008352796801397</v>
      </c>
      <c r="D300" s="41">
        <f t="shared" si="47"/>
        <v>298</v>
      </c>
      <c r="E300" s="42">
        <v>0.11712439418416801</v>
      </c>
      <c r="F300" s="41">
        <v>66</v>
      </c>
      <c r="G300" s="43">
        <v>11.480147262578701</v>
      </c>
      <c r="H300" s="41">
        <f t="shared" si="48"/>
        <v>311</v>
      </c>
      <c r="I300" s="44">
        <v>0.14388178824418801</v>
      </c>
      <c r="J300" s="39">
        <f t="shared" si="46"/>
        <v>126</v>
      </c>
      <c r="K300" s="45">
        <v>45300</v>
      </c>
      <c r="L300" s="41">
        <v>316</v>
      </c>
      <c r="M300" s="42">
        <v>8.3059525223335054E-2</v>
      </c>
      <c r="N300" s="41">
        <f t="shared" si="49"/>
        <v>294</v>
      </c>
      <c r="O300" s="42">
        <v>0.252</v>
      </c>
      <c r="P300" s="41">
        <f t="shared" si="50"/>
        <v>74</v>
      </c>
      <c r="Q300" s="39">
        <v>279</v>
      </c>
      <c r="R300" s="40">
        <v>38695.699999999997</v>
      </c>
      <c r="S300" s="41">
        <v>267</v>
      </c>
      <c r="T300" s="42">
        <v>0.35535792572180114</v>
      </c>
      <c r="U300" s="41">
        <v>110</v>
      </c>
      <c r="V300" s="46">
        <v>130.7258064516129</v>
      </c>
      <c r="W300" s="39">
        <v>268</v>
      </c>
      <c r="X300" s="47">
        <v>0.63100000000000001</v>
      </c>
      <c r="Y300" s="41">
        <v>101</v>
      </c>
      <c r="Z300" s="42">
        <v>0.121</v>
      </c>
      <c r="AA300" s="41">
        <f t="shared" si="51"/>
        <v>244</v>
      </c>
      <c r="AB300" s="42">
        <v>0.248</v>
      </c>
      <c r="AC300" s="41">
        <f t="shared" si="52"/>
        <v>55</v>
      </c>
      <c r="AD300" s="48">
        <v>0.48260000000000003</v>
      </c>
      <c r="AE300" s="41">
        <f t="shared" si="53"/>
        <v>11</v>
      </c>
      <c r="AF300" s="35">
        <v>1</v>
      </c>
      <c r="AG300" s="49">
        <f t="shared" si="56"/>
        <v>204.58333333333334</v>
      </c>
      <c r="AH300" s="50">
        <v>245</v>
      </c>
    </row>
    <row r="301" spans="1:34" x14ac:dyDescent="0.35">
      <c r="A301" s="38" t="s">
        <v>346</v>
      </c>
      <c r="B301" s="39" t="s">
        <v>67</v>
      </c>
      <c r="C301" s="40">
        <v>48.553684699943538</v>
      </c>
      <c r="D301" s="41">
        <f t="shared" si="47"/>
        <v>299</v>
      </c>
      <c r="E301" s="42">
        <v>0.13354993160054721</v>
      </c>
      <c r="F301" s="41">
        <v>162</v>
      </c>
      <c r="G301" s="43">
        <v>11.6236591278935</v>
      </c>
      <c r="H301" s="41">
        <f t="shared" si="48"/>
        <v>308</v>
      </c>
      <c r="I301" s="44">
        <v>0.13295385206677601</v>
      </c>
      <c r="J301" s="39">
        <f t="shared" si="46"/>
        <v>153</v>
      </c>
      <c r="K301" s="45">
        <v>34700</v>
      </c>
      <c r="L301" s="41">
        <v>288</v>
      </c>
      <c r="M301" s="42">
        <v>7.5047324897877854E-2</v>
      </c>
      <c r="N301" s="41">
        <f t="shared" si="49"/>
        <v>307</v>
      </c>
      <c r="O301" s="42">
        <v>0.14099999999999999</v>
      </c>
      <c r="P301" s="41">
        <f t="shared" si="50"/>
        <v>282</v>
      </c>
      <c r="Q301" s="39">
        <v>284</v>
      </c>
      <c r="R301" s="40">
        <v>42002.5</v>
      </c>
      <c r="S301" s="41">
        <v>275</v>
      </c>
      <c r="T301" s="42">
        <v>0.35612700512650908</v>
      </c>
      <c r="U301" s="41">
        <v>111</v>
      </c>
      <c r="V301" s="46">
        <v>148.56341976173792</v>
      </c>
      <c r="W301" s="39">
        <v>233</v>
      </c>
      <c r="X301" s="47">
        <v>0.67700000000000005</v>
      </c>
      <c r="Y301" s="41">
        <v>168</v>
      </c>
      <c r="Z301" s="42">
        <v>0.127</v>
      </c>
      <c r="AA301" s="41">
        <f t="shared" si="51"/>
        <v>224</v>
      </c>
      <c r="AB301" s="42">
        <v>0.19699999999999998</v>
      </c>
      <c r="AC301" s="41">
        <f t="shared" si="52"/>
        <v>107</v>
      </c>
      <c r="AD301" s="48">
        <v>0.37439999999999996</v>
      </c>
      <c r="AE301" s="41">
        <f t="shared" si="53"/>
        <v>44</v>
      </c>
      <c r="AF301" s="35">
        <v>0</v>
      </c>
      <c r="AG301" s="49">
        <f t="shared" si="56"/>
        <v>229.33333333333334</v>
      </c>
      <c r="AH301" s="50">
        <v>284</v>
      </c>
    </row>
    <row r="302" spans="1:34" x14ac:dyDescent="0.35">
      <c r="A302" s="38" t="s">
        <v>347</v>
      </c>
      <c r="B302" s="39" t="s">
        <v>67</v>
      </c>
      <c r="C302" s="40">
        <v>48.358055388836497</v>
      </c>
      <c r="D302" s="41">
        <f t="shared" si="47"/>
        <v>300</v>
      </c>
      <c r="E302" s="42">
        <v>0.15093085106382978</v>
      </c>
      <c r="F302" s="41">
        <v>267</v>
      </c>
      <c r="G302" s="43">
        <v>18.0056589213753</v>
      </c>
      <c r="H302" s="41">
        <f t="shared" si="48"/>
        <v>256</v>
      </c>
      <c r="I302" s="44">
        <v>9.4670561700419598E-2</v>
      </c>
      <c r="J302" s="39">
        <f t="shared" si="46"/>
        <v>262</v>
      </c>
      <c r="K302" s="45">
        <v>31500</v>
      </c>
      <c r="L302" s="41">
        <v>246</v>
      </c>
      <c r="M302" s="42">
        <v>7.6041755980451001E-2</v>
      </c>
      <c r="N302" s="41">
        <f t="shared" si="49"/>
        <v>305</v>
      </c>
      <c r="O302" s="42">
        <v>0.16899999999999998</v>
      </c>
      <c r="P302" s="41">
        <f t="shared" si="50"/>
        <v>230</v>
      </c>
      <c r="Q302" s="39">
        <v>286</v>
      </c>
      <c r="R302" s="40">
        <v>30186.400000000001</v>
      </c>
      <c r="S302" s="41">
        <v>205</v>
      </c>
      <c r="T302" s="42">
        <v>0.44092081762254409</v>
      </c>
      <c r="U302" s="41">
        <v>201</v>
      </c>
      <c r="V302" s="46">
        <v>184.11214953271028</v>
      </c>
      <c r="W302" s="39">
        <v>170</v>
      </c>
      <c r="X302" s="47">
        <v>0.79200000000000004</v>
      </c>
      <c r="Y302" s="41">
        <v>316</v>
      </c>
      <c r="Z302" s="42">
        <v>8.1000000000000003E-2</v>
      </c>
      <c r="AA302" s="41">
        <f t="shared" si="51"/>
        <v>312</v>
      </c>
      <c r="AB302" s="42">
        <v>0.126</v>
      </c>
      <c r="AC302" s="41">
        <f t="shared" si="52"/>
        <v>310</v>
      </c>
      <c r="AD302" s="48">
        <v>0.29420000000000002</v>
      </c>
      <c r="AE302" s="41">
        <f t="shared" si="53"/>
        <v>125</v>
      </c>
      <c r="AF302" s="35">
        <v>0</v>
      </c>
      <c r="AG302" s="49">
        <f t="shared" si="56"/>
        <v>241.83333333333334</v>
      </c>
      <c r="AH302" s="50">
        <v>306</v>
      </c>
    </row>
    <row r="303" spans="1:34" x14ac:dyDescent="0.35">
      <c r="A303" s="38" t="s">
        <v>348</v>
      </c>
      <c r="B303" s="39" t="s">
        <v>103</v>
      </c>
      <c r="C303" s="40">
        <v>48.085271214286671</v>
      </c>
      <c r="D303" s="41">
        <f t="shared" si="47"/>
        <v>301</v>
      </c>
      <c r="E303" s="42">
        <v>0.14333333333333334</v>
      </c>
      <c r="F303" s="41">
        <v>231</v>
      </c>
      <c r="G303" s="43">
        <v>22.706933628968699</v>
      </c>
      <c r="H303" s="41">
        <f t="shared" si="48"/>
        <v>183</v>
      </c>
      <c r="I303" s="44">
        <v>9.0859749252385602E-2</v>
      </c>
      <c r="J303" s="39">
        <f t="shared" si="46"/>
        <v>272</v>
      </c>
      <c r="K303" s="45">
        <v>31900</v>
      </c>
      <c r="L303" s="41">
        <v>255</v>
      </c>
      <c r="M303" s="42">
        <v>7.8232064861688058E-2</v>
      </c>
      <c r="N303" s="41">
        <f t="shared" si="49"/>
        <v>301</v>
      </c>
      <c r="O303" s="42">
        <v>0.19600000000000001</v>
      </c>
      <c r="P303" s="41">
        <f t="shared" si="50"/>
        <v>177</v>
      </c>
      <c r="Q303" s="39">
        <v>270</v>
      </c>
      <c r="R303" s="40">
        <v>44412</v>
      </c>
      <c r="S303" s="41">
        <v>281</v>
      </c>
      <c r="T303" s="42">
        <v>0.42052618977946854</v>
      </c>
      <c r="U303" s="41">
        <v>179</v>
      </c>
      <c r="V303" s="46">
        <v>88.230452674897123</v>
      </c>
      <c r="W303" s="39">
        <v>315</v>
      </c>
      <c r="X303" s="47">
        <v>0.67199999999999993</v>
      </c>
      <c r="Y303" s="41">
        <v>157</v>
      </c>
      <c r="Z303" s="42">
        <v>0.154</v>
      </c>
      <c r="AA303" s="41">
        <f t="shared" si="51"/>
        <v>128</v>
      </c>
      <c r="AB303" s="42">
        <v>0.17399999999999999</v>
      </c>
      <c r="AC303" s="41">
        <f t="shared" si="52"/>
        <v>170</v>
      </c>
      <c r="AD303" s="48">
        <v>0.35880000000000001</v>
      </c>
      <c r="AE303" s="41">
        <f t="shared" si="53"/>
        <v>54</v>
      </c>
      <c r="AF303" s="35">
        <v>0</v>
      </c>
      <c r="AG303" s="49">
        <f t="shared" si="56"/>
        <v>228.75</v>
      </c>
      <c r="AH303" s="50">
        <v>281</v>
      </c>
    </row>
    <row r="304" spans="1:34" x14ac:dyDescent="0.35">
      <c r="A304" s="38" t="s">
        <v>349</v>
      </c>
      <c r="B304" s="39" t="s">
        <v>57</v>
      </c>
      <c r="C304" s="40">
        <v>47.745047142163351</v>
      </c>
      <c r="D304" s="41">
        <f t="shared" si="47"/>
        <v>302</v>
      </c>
      <c r="E304" s="42">
        <v>0.15959312521922134</v>
      </c>
      <c r="F304" s="41">
        <v>294</v>
      </c>
      <c r="G304" s="43">
        <v>18.421449265654001</v>
      </c>
      <c r="H304" s="41">
        <f t="shared" si="48"/>
        <v>252</v>
      </c>
      <c r="I304" s="44">
        <v>5.6784909790677303E-2</v>
      </c>
      <c r="J304" s="39">
        <f t="shared" si="46"/>
        <v>318</v>
      </c>
      <c r="K304" s="45">
        <v>28100</v>
      </c>
      <c r="L304" s="41">
        <v>169</v>
      </c>
      <c r="M304" s="42">
        <v>7.5846130658315608E-2</v>
      </c>
      <c r="N304" s="41">
        <f t="shared" si="49"/>
        <v>306</v>
      </c>
      <c r="O304" s="42">
        <v>0.20899999999999999</v>
      </c>
      <c r="P304" s="41">
        <f t="shared" si="50"/>
        <v>147</v>
      </c>
      <c r="Q304" s="39">
        <v>275</v>
      </c>
      <c r="R304" s="40">
        <v>25399.9</v>
      </c>
      <c r="S304" s="41">
        <v>141</v>
      </c>
      <c r="T304" s="42">
        <v>0.39819127289170253</v>
      </c>
      <c r="U304" s="41">
        <v>155</v>
      </c>
      <c r="V304" s="46">
        <v>92.997811816192552</v>
      </c>
      <c r="W304" s="39">
        <v>314</v>
      </c>
      <c r="X304" s="47">
        <v>0.72900000000000009</v>
      </c>
      <c r="Y304" s="41">
        <v>275</v>
      </c>
      <c r="Z304" s="42">
        <v>0.126</v>
      </c>
      <c r="AA304" s="41">
        <f t="shared" si="51"/>
        <v>230</v>
      </c>
      <c r="AB304" s="42">
        <v>0.14400000000000002</v>
      </c>
      <c r="AC304" s="41">
        <f t="shared" si="52"/>
        <v>267</v>
      </c>
      <c r="AD304" s="48">
        <v>0.24879999999999999</v>
      </c>
      <c r="AE304" s="41">
        <f t="shared" si="53"/>
        <v>223</v>
      </c>
      <c r="AF304" s="35">
        <v>0</v>
      </c>
      <c r="AG304" s="49">
        <f t="shared" si="56"/>
        <v>239.75</v>
      </c>
      <c r="AH304" s="50">
        <v>304</v>
      </c>
    </row>
    <row r="305" spans="1:34" x14ac:dyDescent="0.35">
      <c r="A305" s="38" t="s">
        <v>350</v>
      </c>
      <c r="B305" s="39" t="s">
        <v>57</v>
      </c>
      <c r="C305" s="40">
        <v>47.15441212298397</v>
      </c>
      <c r="D305" s="41">
        <f t="shared" si="47"/>
        <v>303</v>
      </c>
      <c r="E305" s="42">
        <v>0.14466546112115733</v>
      </c>
      <c r="F305" s="41">
        <v>240</v>
      </c>
      <c r="G305" s="43">
        <v>17.663109681820401</v>
      </c>
      <c r="H305" s="41">
        <f t="shared" si="48"/>
        <v>262</v>
      </c>
      <c r="I305" s="44">
        <v>7.9065849478218805E-2</v>
      </c>
      <c r="J305" s="39">
        <f t="shared" si="46"/>
        <v>301</v>
      </c>
      <c r="K305" s="45">
        <v>31900</v>
      </c>
      <c r="L305" s="41">
        <v>255</v>
      </c>
      <c r="M305" s="42">
        <v>7.4684500316717833E-2</v>
      </c>
      <c r="N305" s="41">
        <f t="shared" si="49"/>
        <v>309</v>
      </c>
      <c r="O305" s="42">
        <v>0.23499999999999999</v>
      </c>
      <c r="P305" s="41">
        <f t="shared" si="50"/>
        <v>103</v>
      </c>
      <c r="Q305" s="39">
        <v>283</v>
      </c>
      <c r="R305" s="40">
        <v>25848.5</v>
      </c>
      <c r="S305" s="41">
        <v>148</v>
      </c>
      <c r="T305" s="42">
        <v>0.34115167895918264</v>
      </c>
      <c r="U305" s="41">
        <v>99</v>
      </c>
      <c r="V305" s="46">
        <v>105.17560073937152</v>
      </c>
      <c r="W305" s="39">
        <v>303</v>
      </c>
      <c r="X305" s="47">
        <v>0.77800000000000002</v>
      </c>
      <c r="Y305" s="41">
        <v>309</v>
      </c>
      <c r="Z305" s="42">
        <v>8.6999999999999994E-2</v>
      </c>
      <c r="AA305" s="41">
        <f t="shared" si="51"/>
        <v>304</v>
      </c>
      <c r="AB305" s="42">
        <v>0.13500000000000001</v>
      </c>
      <c r="AC305" s="41">
        <f t="shared" si="52"/>
        <v>294</v>
      </c>
      <c r="AD305" s="48">
        <v>0.26240000000000008</v>
      </c>
      <c r="AE305" s="41">
        <f t="shared" si="53"/>
        <v>187</v>
      </c>
      <c r="AF305" s="35">
        <v>0</v>
      </c>
      <c r="AG305" s="49">
        <f t="shared" si="56"/>
        <v>238.5</v>
      </c>
      <c r="AH305" s="50">
        <v>301</v>
      </c>
    </row>
    <row r="306" spans="1:34" x14ac:dyDescent="0.35">
      <c r="A306" s="38" t="s">
        <v>351</v>
      </c>
      <c r="B306" s="39" t="s">
        <v>57</v>
      </c>
      <c r="C306" s="40">
        <v>46.952955220225888</v>
      </c>
      <c r="D306" s="41">
        <f t="shared" si="47"/>
        <v>304</v>
      </c>
      <c r="E306" s="42">
        <v>0.16492829204693613</v>
      </c>
      <c r="F306" s="41">
        <v>307</v>
      </c>
      <c r="G306" s="43">
        <v>22.037892932570202</v>
      </c>
      <c r="H306" s="41">
        <f t="shared" si="48"/>
        <v>196</v>
      </c>
      <c r="I306" s="44">
        <v>7.5570167378898406E-2</v>
      </c>
      <c r="J306" s="39">
        <f t="shared" si="46"/>
        <v>310</v>
      </c>
      <c r="K306" s="45">
        <v>29100</v>
      </c>
      <c r="L306" s="41">
        <v>194</v>
      </c>
      <c r="M306" s="42">
        <v>7.1102812892167369E-2</v>
      </c>
      <c r="N306" s="41">
        <f t="shared" si="49"/>
        <v>313</v>
      </c>
      <c r="O306" s="42">
        <v>0.20899999999999999</v>
      </c>
      <c r="P306" s="41">
        <f t="shared" si="50"/>
        <v>147</v>
      </c>
      <c r="Q306" s="39">
        <v>291</v>
      </c>
      <c r="R306" s="40">
        <v>24686.6</v>
      </c>
      <c r="S306" s="41">
        <v>124</v>
      </c>
      <c r="T306" s="42">
        <v>0.38986661726565397</v>
      </c>
      <c r="U306" s="41">
        <v>149</v>
      </c>
      <c r="V306" s="46">
        <v>98.687664041994751</v>
      </c>
      <c r="W306" s="39">
        <v>311</v>
      </c>
      <c r="X306" s="47">
        <v>0.72400000000000009</v>
      </c>
      <c r="Y306" s="41">
        <v>264</v>
      </c>
      <c r="Z306" s="42">
        <v>0.109</v>
      </c>
      <c r="AA306" s="41">
        <f t="shared" si="51"/>
        <v>271</v>
      </c>
      <c r="AB306" s="42">
        <v>0.16800000000000001</v>
      </c>
      <c r="AC306" s="41">
        <f t="shared" si="52"/>
        <v>188</v>
      </c>
      <c r="AD306" s="48">
        <v>0.24820000000000003</v>
      </c>
      <c r="AE306" s="41">
        <f t="shared" si="53"/>
        <v>224</v>
      </c>
      <c r="AF306" s="35">
        <v>0</v>
      </c>
      <c r="AG306" s="49">
        <f t="shared" si="56"/>
        <v>235.58333333333334</v>
      </c>
      <c r="AH306" s="50">
        <v>295</v>
      </c>
    </row>
    <row r="307" spans="1:34" x14ac:dyDescent="0.35">
      <c r="A307" s="38" t="s">
        <v>352</v>
      </c>
      <c r="B307" s="39" t="s">
        <v>48</v>
      </c>
      <c r="C307" s="40">
        <v>46.939382737198962</v>
      </c>
      <c r="D307" s="41">
        <f t="shared" si="47"/>
        <v>305</v>
      </c>
      <c r="E307" s="42">
        <v>0.15616596235113331</v>
      </c>
      <c r="F307" s="41">
        <v>289</v>
      </c>
      <c r="G307" s="43">
        <v>17.6721456329063</v>
      </c>
      <c r="H307" s="41">
        <f t="shared" si="48"/>
        <v>261</v>
      </c>
      <c r="I307" s="44">
        <v>7.1249427759711603E-2</v>
      </c>
      <c r="J307" s="39">
        <f t="shared" si="46"/>
        <v>314</v>
      </c>
      <c r="K307" s="45">
        <v>26800</v>
      </c>
      <c r="L307" s="41">
        <v>122</v>
      </c>
      <c r="M307" s="42">
        <v>8.8919745016184437E-2</v>
      </c>
      <c r="N307" s="41">
        <f t="shared" si="49"/>
        <v>277</v>
      </c>
      <c r="O307" s="42">
        <v>0.17100000000000001</v>
      </c>
      <c r="P307" s="41">
        <f t="shared" si="50"/>
        <v>226</v>
      </c>
      <c r="Q307" s="39">
        <v>242</v>
      </c>
      <c r="R307" s="40">
        <v>30737.9</v>
      </c>
      <c r="S307" s="41">
        <v>209</v>
      </c>
      <c r="T307" s="42">
        <v>0.72821728820866571</v>
      </c>
      <c r="U307" s="41">
        <v>311</v>
      </c>
      <c r="V307" s="46">
        <v>168.58316221765912</v>
      </c>
      <c r="W307" s="39">
        <v>200</v>
      </c>
      <c r="X307" s="47">
        <v>0.78</v>
      </c>
      <c r="Y307" s="41">
        <v>310</v>
      </c>
      <c r="Z307" s="42">
        <v>9.6999999999999989E-2</v>
      </c>
      <c r="AA307" s="41">
        <f t="shared" si="51"/>
        <v>294</v>
      </c>
      <c r="AB307" s="42">
        <v>0.12300000000000001</v>
      </c>
      <c r="AC307" s="41">
        <f t="shared" si="52"/>
        <v>313</v>
      </c>
      <c r="AD307" s="48">
        <v>0.219</v>
      </c>
      <c r="AE307" s="41">
        <f t="shared" si="53"/>
        <v>294</v>
      </c>
      <c r="AF307" s="35">
        <v>0</v>
      </c>
      <c r="AG307" s="49">
        <f t="shared" si="56"/>
        <v>255.91666666666666</v>
      </c>
      <c r="AH307" s="50">
        <v>313</v>
      </c>
    </row>
    <row r="308" spans="1:34" x14ac:dyDescent="0.35">
      <c r="A308" s="38" t="s">
        <v>353</v>
      </c>
      <c r="B308" s="39" t="s">
        <v>67</v>
      </c>
      <c r="C308" s="40">
        <v>46.365343046694441</v>
      </c>
      <c r="D308" s="41">
        <f t="shared" si="47"/>
        <v>306</v>
      </c>
      <c r="E308" s="42">
        <v>0.14260364574931442</v>
      </c>
      <c r="F308" s="41">
        <v>228</v>
      </c>
      <c r="G308" s="43">
        <v>19.820641889617701</v>
      </c>
      <c r="H308" s="41">
        <f t="shared" si="48"/>
        <v>219</v>
      </c>
      <c r="I308" s="44">
        <v>8.3419646512127799E-2</v>
      </c>
      <c r="J308" s="39">
        <f t="shared" si="46"/>
        <v>288</v>
      </c>
      <c r="K308" s="45">
        <v>29200</v>
      </c>
      <c r="L308" s="41">
        <v>199</v>
      </c>
      <c r="M308" s="42">
        <v>8.6380601201205692E-2</v>
      </c>
      <c r="N308" s="41">
        <f t="shared" si="49"/>
        <v>287</v>
      </c>
      <c r="O308" s="42">
        <v>0.19500000000000001</v>
      </c>
      <c r="P308" s="41">
        <f t="shared" si="50"/>
        <v>181</v>
      </c>
      <c r="Q308" s="39">
        <v>237</v>
      </c>
      <c r="R308" s="40">
        <v>19926.2</v>
      </c>
      <c r="S308" s="41">
        <v>49</v>
      </c>
      <c r="T308" s="42">
        <v>0.43032316520688618</v>
      </c>
      <c r="U308" s="41">
        <v>192</v>
      </c>
      <c r="V308" s="46">
        <v>124.55020313406848</v>
      </c>
      <c r="W308" s="39">
        <v>279</v>
      </c>
      <c r="X308" s="47">
        <v>0.78099999999999992</v>
      </c>
      <c r="Y308" s="41">
        <v>312</v>
      </c>
      <c r="Z308" s="42">
        <v>8.4000000000000005E-2</v>
      </c>
      <c r="AA308" s="41">
        <f t="shared" si="51"/>
        <v>307</v>
      </c>
      <c r="AB308" s="42">
        <v>0.13500000000000001</v>
      </c>
      <c r="AC308" s="41">
        <f t="shared" si="52"/>
        <v>294</v>
      </c>
      <c r="AD308" s="48">
        <v>0.36120000000000002</v>
      </c>
      <c r="AE308" s="41">
        <f t="shared" si="53"/>
        <v>50</v>
      </c>
      <c r="AF308" s="35">
        <v>0</v>
      </c>
      <c r="AG308" s="49">
        <f t="shared" si="56"/>
        <v>216.58333333333334</v>
      </c>
      <c r="AH308" s="50">
        <v>263</v>
      </c>
    </row>
    <row r="309" spans="1:34" x14ac:dyDescent="0.35">
      <c r="A309" s="38" t="s">
        <v>354</v>
      </c>
      <c r="B309" s="39" t="s">
        <v>103</v>
      </c>
      <c r="C309" s="40">
        <v>45.970679154041562</v>
      </c>
      <c r="D309" s="41">
        <f t="shared" si="47"/>
        <v>307</v>
      </c>
      <c r="E309" s="42">
        <v>0.13728362183754994</v>
      </c>
      <c r="F309" s="41">
        <v>186</v>
      </c>
      <c r="G309" s="43">
        <v>14.5686040461543</v>
      </c>
      <c r="H309" s="41">
        <f t="shared" si="48"/>
        <v>291</v>
      </c>
      <c r="I309" s="44">
        <v>0.126036602973187</v>
      </c>
      <c r="J309" s="39">
        <f t="shared" si="46"/>
        <v>168</v>
      </c>
      <c r="K309" s="45">
        <v>29500</v>
      </c>
      <c r="L309" s="41">
        <v>204</v>
      </c>
      <c r="M309" s="42">
        <v>9.0613044409757287E-2</v>
      </c>
      <c r="N309" s="41">
        <f t="shared" si="49"/>
        <v>270</v>
      </c>
      <c r="O309" s="42">
        <v>0.23899999999999999</v>
      </c>
      <c r="P309" s="41">
        <f t="shared" si="50"/>
        <v>98</v>
      </c>
      <c r="Q309" s="39">
        <v>256</v>
      </c>
      <c r="R309" s="40">
        <v>26537.8</v>
      </c>
      <c r="S309" s="41">
        <v>160</v>
      </c>
      <c r="T309" s="42">
        <v>0.3563360999401044</v>
      </c>
      <c r="U309" s="41">
        <v>112</v>
      </c>
      <c r="V309" s="46">
        <v>135.49528301886792</v>
      </c>
      <c r="W309" s="39">
        <v>262</v>
      </c>
      <c r="X309" s="47">
        <v>0.66299999999999992</v>
      </c>
      <c r="Y309" s="41">
        <v>142</v>
      </c>
      <c r="Z309" s="42">
        <v>0.14300000000000002</v>
      </c>
      <c r="AA309" s="41">
        <f t="shared" si="51"/>
        <v>157</v>
      </c>
      <c r="AB309" s="42">
        <v>0.19399999999999998</v>
      </c>
      <c r="AC309" s="41">
        <f t="shared" si="52"/>
        <v>111</v>
      </c>
      <c r="AD309" s="48">
        <v>0.42259999999999998</v>
      </c>
      <c r="AE309" s="41">
        <f t="shared" si="53"/>
        <v>24</v>
      </c>
      <c r="AF309" s="35">
        <v>1</v>
      </c>
      <c r="AG309" s="49">
        <f t="shared" si="56"/>
        <v>191.16666666666666</v>
      </c>
      <c r="AH309" s="50">
        <v>213</v>
      </c>
    </row>
    <row r="310" spans="1:34" x14ac:dyDescent="0.35">
      <c r="A310" s="38" t="s">
        <v>355</v>
      </c>
      <c r="B310" s="39" t="s">
        <v>67</v>
      </c>
      <c r="C310" s="40">
        <v>45.151009881146969</v>
      </c>
      <c r="D310" s="41">
        <f t="shared" si="47"/>
        <v>308</v>
      </c>
      <c r="E310" s="42">
        <v>0.12988903038020738</v>
      </c>
      <c r="F310" s="41">
        <v>137</v>
      </c>
      <c r="G310" s="43">
        <v>18.2345355532375</v>
      </c>
      <c r="H310" s="41">
        <f t="shared" si="48"/>
        <v>255</v>
      </c>
      <c r="I310" s="44">
        <v>0.109377235067096</v>
      </c>
      <c r="J310" s="39">
        <f t="shared" si="46"/>
        <v>219</v>
      </c>
      <c r="K310" s="45">
        <v>35200</v>
      </c>
      <c r="L310" s="41">
        <v>295</v>
      </c>
      <c r="M310" s="42">
        <v>7.501622216563858E-2</v>
      </c>
      <c r="N310" s="41">
        <f t="shared" si="49"/>
        <v>308</v>
      </c>
      <c r="O310" s="42">
        <v>0.11599999999999999</v>
      </c>
      <c r="P310" s="41">
        <f t="shared" si="50"/>
        <v>303</v>
      </c>
      <c r="Q310" s="39">
        <v>288</v>
      </c>
      <c r="R310" s="40">
        <v>32068.9</v>
      </c>
      <c r="S310" s="41">
        <v>220</v>
      </c>
      <c r="T310" s="42">
        <v>0.31404749873673565</v>
      </c>
      <c r="U310" s="41">
        <v>75</v>
      </c>
      <c r="V310" s="46">
        <v>110.15772870662461</v>
      </c>
      <c r="W310" s="39">
        <v>297</v>
      </c>
      <c r="X310" s="47">
        <v>0.72099999999999997</v>
      </c>
      <c r="Y310" s="41">
        <v>254</v>
      </c>
      <c r="Z310" s="42">
        <v>0.12</v>
      </c>
      <c r="AA310" s="41">
        <f t="shared" si="51"/>
        <v>246</v>
      </c>
      <c r="AB310" s="42">
        <v>0.159</v>
      </c>
      <c r="AC310" s="41">
        <f t="shared" si="52"/>
        <v>218</v>
      </c>
      <c r="AD310" s="48">
        <v>0.31379999999999997</v>
      </c>
      <c r="AE310" s="41">
        <f t="shared" si="53"/>
        <v>100</v>
      </c>
      <c r="AF310" s="35">
        <v>0</v>
      </c>
      <c r="AG310" s="49">
        <f t="shared" si="56"/>
        <v>243.5</v>
      </c>
      <c r="AH310" s="50">
        <v>307</v>
      </c>
    </row>
    <row r="311" spans="1:34" x14ac:dyDescent="0.35">
      <c r="A311" s="38" t="s">
        <v>356</v>
      </c>
      <c r="B311" s="39" t="s">
        <v>67</v>
      </c>
      <c r="C311" s="40">
        <v>45.037216947058759</v>
      </c>
      <c r="D311" s="41">
        <f t="shared" si="47"/>
        <v>309</v>
      </c>
      <c r="E311" s="42">
        <v>0.13830776383077639</v>
      </c>
      <c r="F311" s="41">
        <v>195</v>
      </c>
      <c r="G311" s="43">
        <v>22.7175176139278</v>
      </c>
      <c r="H311" s="41">
        <f t="shared" si="48"/>
        <v>182</v>
      </c>
      <c r="I311" s="44">
        <v>0.100976871373908</v>
      </c>
      <c r="J311" s="39">
        <f t="shared" si="46"/>
        <v>243</v>
      </c>
      <c r="K311" s="45">
        <v>31200</v>
      </c>
      <c r="L311" s="41">
        <v>239</v>
      </c>
      <c r="M311" s="42">
        <v>8.3719810303493472E-2</v>
      </c>
      <c r="N311" s="41">
        <f t="shared" si="49"/>
        <v>292</v>
      </c>
      <c r="O311" s="42">
        <v>0.13</v>
      </c>
      <c r="P311" s="41">
        <f t="shared" si="50"/>
        <v>292</v>
      </c>
      <c r="Q311" s="39">
        <v>271</v>
      </c>
      <c r="R311" s="40">
        <v>29415.4</v>
      </c>
      <c r="S311" s="41">
        <v>198</v>
      </c>
      <c r="T311" s="42">
        <v>0.39035794904869392</v>
      </c>
      <c r="U311" s="41">
        <v>150</v>
      </c>
      <c r="V311" s="46">
        <v>113.60544217687074</v>
      </c>
      <c r="W311" s="39">
        <v>295</v>
      </c>
      <c r="X311" s="47">
        <v>0.68799999999999994</v>
      </c>
      <c r="Y311" s="41">
        <v>196</v>
      </c>
      <c r="Z311" s="42">
        <v>0.13300000000000001</v>
      </c>
      <c r="AA311" s="41">
        <f t="shared" si="51"/>
        <v>195</v>
      </c>
      <c r="AB311" s="42">
        <v>0.17899999999999999</v>
      </c>
      <c r="AC311" s="41">
        <f t="shared" si="52"/>
        <v>151</v>
      </c>
      <c r="AD311" s="48">
        <v>0.311</v>
      </c>
      <c r="AE311" s="41">
        <f t="shared" si="53"/>
        <v>104</v>
      </c>
      <c r="AF311" s="35">
        <v>0</v>
      </c>
      <c r="AG311" s="49">
        <f t="shared" si="56"/>
        <v>230.91666666666666</v>
      </c>
      <c r="AH311" s="50">
        <v>286</v>
      </c>
    </row>
    <row r="312" spans="1:34" x14ac:dyDescent="0.35">
      <c r="A312" s="38" t="s">
        <v>357</v>
      </c>
      <c r="B312" s="39" t="s">
        <v>67</v>
      </c>
      <c r="C312" s="40">
        <v>44.807763453712404</v>
      </c>
      <c r="D312" s="41">
        <f t="shared" si="47"/>
        <v>310</v>
      </c>
      <c r="E312" s="42">
        <v>0.1340107970784376</v>
      </c>
      <c r="F312" s="41">
        <v>167</v>
      </c>
      <c r="G312" s="43">
        <v>11.9525313753949</v>
      </c>
      <c r="H312" s="41">
        <f t="shared" si="48"/>
        <v>306</v>
      </c>
      <c r="I312" s="44">
        <v>0.12485095399184699</v>
      </c>
      <c r="J312" s="39">
        <f t="shared" si="46"/>
        <v>171</v>
      </c>
      <c r="K312" s="45">
        <v>37300</v>
      </c>
      <c r="L312" s="41">
        <v>306</v>
      </c>
      <c r="M312" s="42">
        <v>6.7567375281026784E-2</v>
      </c>
      <c r="N312" s="41">
        <f t="shared" si="49"/>
        <v>315</v>
      </c>
      <c r="O312" s="42">
        <v>0.17399999999999999</v>
      </c>
      <c r="P312" s="41">
        <f t="shared" si="50"/>
        <v>222</v>
      </c>
      <c r="Q312" s="39">
        <v>294</v>
      </c>
      <c r="R312" s="40">
        <v>47366.1</v>
      </c>
      <c r="S312" s="41">
        <v>291</v>
      </c>
      <c r="T312" s="42">
        <v>0.6986188002967868</v>
      </c>
      <c r="U312" s="41">
        <v>308</v>
      </c>
      <c r="V312" s="46">
        <v>118.94484412470023</v>
      </c>
      <c r="W312" s="39">
        <v>287</v>
      </c>
      <c r="X312" s="47">
        <v>0.78099999999999992</v>
      </c>
      <c r="Y312" s="41">
        <v>312</v>
      </c>
      <c r="Z312" s="42">
        <v>7.6999999999999999E-2</v>
      </c>
      <c r="AA312" s="41">
        <f t="shared" si="51"/>
        <v>316</v>
      </c>
      <c r="AB312" s="42">
        <v>0.14199999999999999</v>
      </c>
      <c r="AC312" s="41">
        <f t="shared" si="52"/>
        <v>275</v>
      </c>
      <c r="AD312" s="48">
        <v>0.28060000000000002</v>
      </c>
      <c r="AE312" s="41">
        <f t="shared" si="53"/>
        <v>151</v>
      </c>
      <c r="AF312" s="35">
        <v>0</v>
      </c>
      <c r="AG312" s="49">
        <f t="shared" si="56"/>
        <v>272.75</v>
      </c>
      <c r="AH312" s="50">
        <v>316</v>
      </c>
    </row>
    <row r="313" spans="1:34" x14ac:dyDescent="0.35">
      <c r="A313" s="38" t="s">
        <v>358</v>
      </c>
      <c r="B313" s="39" t="s">
        <v>48</v>
      </c>
      <c r="C313" s="40">
        <v>44.551498984751369</v>
      </c>
      <c r="D313" s="41">
        <f t="shared" si="47"/>
        <v>311</v>
      </c>
      <c r="E313" s="42">
        <v>0.1097408400357462</v>
      </c>
      <c r="F313" s="41">
        <v>36</v>
      </c>
      <c r="G313" s="43">
        <v>12.182983636580801</v>
      </c>
      <c r="H313" s="41">
        <f t="shared" si="48"/>
        <v>303</v>
      </c>
      <c r="I313" s="44">
        <v>0.15590644938533399</v>
      </c>
      <c r="J313" s="39">
        <f t="shared" si="46"/>
        <v>95</v>
      </c>
      <c r="K313" s="45">
        <v>34000</v>
      </c>
      <c r="L313" s="41">
        <v>280</v>
      </c>
      <c r="M313" s="42">
        <v>8.5073854361587764E-2</v>
      </c>
      <c r="N313" s="41">
        <f t="shared" si="49"/>
        <v>290</v>
      </c>
      <c r="O313" s="42">
        <v>0.32</v>
      </c>
      <c r="P313" s="41">
        <f t="shared" si="50"/>
        <v>6</v>
      </c>
      <c r="Q313" s="39">
        <v>260</v>
      </c>
      <c r="R313" s="40">
        <v>50099</v>
      </c>
      <c r="S313" s="41">
        <v>298</v>
      </c>
      <c r="T313" s="42">
        <v>0.45098582444475221</v>
      </c>
      <c r="U313" s="41">
        <v>209</v>
      </c>
      <c r="V313" s="46">
        <v>142.85714285714286</v>
      </c>
      <c r="W313" s="39">
        <v>246</v>
      </c>
      <c r="X313" s="47">
        <v>0.45799999999999996</v>
      </c>
      <c r="Y313" s="41">
        <v>21</v>
      </c>
      <c r="Z313" s="42">
        <v>0.22699999999999998</v>
      </c>
      <c r="AA313" s="41">
        <f t="shared" si="51"/>
        <v>41</v>
      </c>
      <c r="AB313" s="42">
        <v>0.316</v>
      </c>
      <c r="AC313" s="41">
        <f t="shared" si="52"/>
        <v>20</v>
      </c>
      <c r="AD313" s="48">
        <v>0.3674</v>
      </c>
      <c r="AE313" s="41">
        <f t="shared" si="53"/>
        <v>48</v>
      </c>
      <c r="AF313" s="35">
        <v>2</v>
      </c>
      <c r="AG313" s="49">
        <f t="shared" si="56"/>
        <v>197.25</v>
      </c>
      <c r="AH313" s="50">
        <v>227</v>
      </c>
    </row>
    <row r="314" spans="1:34" x14ac:dyDescent="0.35">
      <c r="A314" s="38" t="s">
        <v>359</v>
      </c>
      <c r="B314" s="39" t="s">
        <v>48</v>
      </c>
      <c r="C314" s="40">
        <v>43.350746952616625</v>
      </c>
      <c r="D314" s="41">
        <f t="shared" si="47"/>
        <v>312</v>
      </c>
      <c r="E314" s="42">
        <v>0.13054968287526428</v>
      </c>
      <c r="F314" s="41">
        <v>143</v>
      </c>
      <c r="G314" s="43">
        <v>14.587724925915699</v>
      </c>
      <c r="H314" s="41">
        <f t="shared" si="48"/>
        <v>290</v>
      </c>
      <c r="I314" s="44">
        <v>0.107579065459147</v>
      </c>
      <c r="J314" s="39">
        <f t="shared" ref="J314:J320" si="57">RANK(I314,I$3:I$320)</f>
        <v>225</v>
      </c>
      <c r="K314" s="45">
        <v>34400</v>
      </c>
      <c r="L314" s="41">
        <v>285</v>
      </c>
      <c r="M314" s="42">
        <v>8.25237527877066E-2</v>
      </c>
      <c r="N314" s="41">
        <f t="shared" si="49"/>
        <v>296</v>
      </c>
      <c r="O314" s="42">
        <v>0.126</v>
      </c>
      <c r="P314" s="41">
        <f t="shared" si="50"/>
        <v>297</v>
      </c>
      <c r="Q314" s="39">
        <v>277</v>
      </c>
      <c r="R314" s="40">
        <v>37613.199999999997</v>
      </c>
      <c r="S314" s="41">
        <v>261</v>
      </c>
      <c r="T314" s="42">
        <v>0.48363730435907382</v>
      </c>
      <c r="U314" s="41">
        <v>243</v>
      </c>
      <c r="V314" s="46">
        <v>119.30906847624922</v>
      </c>
      <c r="W314" s="39">
        <v>286</v>
      </c>
      <c r="X314" s="47">
        <v>0.71400000000000008</v>
      </c>
      <c r="Y314" s="41">
        <v>240</v>
      </c>
      <c r="Z314" s="42">
        <v>0.14499999999999999</v>
      </c>
      <c r="AA314" s="41">
        <f t="shared" si="51"/>
        <v>151</v>
      </c>
      <c r="AB314" s="42">
        <v>0.14099999999999999</v>
      </c>
      <c r="AC314" s="41">
        <f t="shared" si="52"/>
        <v>276</v>
      </c>
      <c r="AD314" s="48">
        <v>0.26280000000000003</v>
      </c>
      <c r="AE314" s="41">
        <f t="shared" si="53"/>
        <v>185</v>
      </c>
      <c r="AF314" s="35">
        <v>0</v>
      </c>
      <c r="AG314" s="49">
        <f t="shared" si="56"/>
        <v>266.41666666666669</v>
      </c>
      <c r="AH314" s="50">
        <v>315</v>
      </c>
    </row>
    <row r="315" spans="1:34" x14ac:dyDescent="0.35">
      <c r="A315" s="38" t="s">
        <v>360</v>
      </c>
      <c r="B315" s="39" t="s">
        <v>67</v>
      </c>
      <c r="C315" s="40">
        <v>43.306032113001677</v>
      </c>
      <c r="D315" s="41">
        <f t="shared" si="47"/>
        <v>313</v>
      </c>
      <c r="E315" s="42">
        <v>0.13671875</v>
      </c>
      <c r="F315" s="41">
        <v>181</v>
      </c>
      <c r="G315" s="43">
        <v>14.8018664448736</v>
      </c>
      <c r="H315" s="41">
        <f t="shared" si="48"/>
        <v>287</v>
      </c>
      <c r="I315" s="44">
        <v>7.8839874744677602E-2</v>
      </c>
      <c r="J315" s="39">
        <f t="shared" si="57"/>
        <v>303</v>
      </c>
      <c r="K315" s="45">
        <v>33900</v>
      </c>
      <c r="L315" s="41">
        <v>278</v>
      </c>
      <c r="M315" s="42">
        <v>7.2331787360615754E-2</v>
      </c>
      <c r="N315" s="41">
        <f t="shared" si="49"/>
        <v>311</v>
      </c>
      <c r="O315" s="42">
        <v>0.16200000000000001</v>
      </c>
      <c r="P315" s="41">
        <f t="shared" si="50"/>
        <v>249</v>
      </c>
      <c r="Q315" s="39">
        <v>282</v>
      </c>
      <c r="R315" s="40">
        <v>53708.6</v>
      </c>
      <c r="S315" s="41">
        <v>306</v>
      </c>
      <c r="T315" s="42">
        <v>0.208251935460531</v>
      </c>
      <c r="U315" s="41">
        <v>26</v>
      </c>
      <c r="V315" s="46">
        <v>116.37764932562622</v>
      </c>
      <c r="W315" s="39">
        <v>293</v>
      </c>
      <c r="X315" s="47">
        <v>0.74299999999999999</v>
      </c>
      <c r="Y315" s="41">
        <v>292</v>
      </c>
      <c r="Z315" s="42">
        <v>0.11699999999999999</v>
      </c>
      <c r="AA315" s="41">
        <f t="shared" si="51"/>
        <v>252</v>
      </c>
      <c r="AB315" s="42">
        <v>0.14099999999999999</v>
      </c>
      <c r="AC315" s="41">
        <f t="shared" si="52"/>
        <v>276</v>
      </c>
      <c r="AD315" s="48">
        <v>0.31320000000000003</v>
      </c>
      <c r="AE315" s="41">
        <f t="shared" si="53"/>
        <v>102</v>
      </c>
      <c r="AF315" s="35">
        <v>1</v>
      </c>
      <c r="AG315" s="49">
        <f t="shared" si="56"/>
        <v>253.5</v>
      </c>
      <c r="AH315" s="50">
        <v>311</v>
      </c>
    </row>
    <row r="316" spans="1:34" x14ac:dyDescent="0.35">
      <c r="A316" s="38" t="s">
        <v>361</v>
      </c>
      <c r="B316" s="39" t="s">
        <v>57</v>
      </c>
      <c r="C316" s="40">
        <v>42.87791436618572</v>
      </c>
      <c r="D316" s="41">
        <f t="shared" si="47"/>
        <v>314</v>
      </c>
      <c r="E316" s="42">
        <v>0.16884040787289542</v>
      </c>
      <c r="F316" s="41">
        <v>313</v>
      </c>
      <c r="G316" s="43">
        <v>13.319911742874901</v>
      </c>
      <c r="H316" s="41">
        <f t="shared" si="48"/>
        <v>301</v>
      </c>
      <c r="I316" s="44">
        <v>9.4240635347983701E-2</v>
      </c>
      <c r="J316" s="39">
        <f t="shared" si="57"/>
        <v>265</v>
      </c>
      <c r="K316" s="45">
        <v>32900</v>
      </c>
      <c r="L316" s="41">
        <v>269</v>
      </c>
      <c r="M316" s="42">
        <v>7.2771456750958322E-2</v>
      </c>
      <c r="N316" s="41">
        <f t="shared" si="49"/>
        <v>310</v>
      </c>
      <c r="O316" s="42">
        <v>0.17899999999999999</v>
      </c>
      <c r="P316" s="41">
        <f t="shared" si="50"/>
        <v>211</v>
      </c>
      <c r="Q316" s="39">
        <v>290</v>
      </c>
      <c r="R316" s="40">
        <v>27157</v>
      </c>
      <c r="S316" s="41">
        <v>171</v>
      </c>
      <c r="T316" s="42">
        <v>0.52596422198837911</v>
      </c>
      <c r="U316" s="41">
        <v>267</v>
      </c>
      <c r="V316" s="46">
        <v>131.84031158714703</v>
      </c>
      <c r="W316" s="39">
        <v>267</v>
      </c>
      <c r="X316" s="47">
        <v>0.76700000000000002</v>
      </c>
      <c r="Y316" s="41">
        <v>304</v>
      </c>
      <c r="Z316" s="42">
        <v>8.5999999999999993E-2</v>
      </c>
      <c r="AA316" s="41">
        <f t="shared" si="51"/>
        <v>305</v>
      </c>
      <c r="AB316" s="42">
        <v>0.14699999999999999</v>
      </c>
      <c r="AC316" s="41">
        <f t="shared" si="52"/>
        <v>259</v>
      </c>
      <c r="AD316" s="48">
        <v>0.27460000000000001</v>
      </c>
      <c r="AE316" s="41">
        <f t="shared" si="53"/>
        <v>160</v>
      </c>
      <c r="AF316" s="35">
        <v>0</v>
      </c>
      <c r="AG316" s="49">
        <f t="shared" si="56"/>
        <v>260.75</v>
      </c>
      <c r="AH316" s="50">
        <v>314</v>
      </c>
    </row>
    <row r="317" spans="1:34" x14ac:dyDescent="0.35">
      <c r="A317" s="38" t="s">
        <v>362</v>
      </c>
      <c r="B317" s="39" t="s">
        <v>67</v>
      </c>
      <c r="C317" s="40">
        <v>42.098283541009856</v>
      </c>
      <c r="D317" s="41">
        <f t="shared" si="47"/>
        <v>315</v>
      </c>
      <c r="E317" s="42">
        <v>0.15215453194650816</v>
      </c>
      <c r="F317" s="41">
        <v>273</v>
      </c>
      <c r="G317" s="43">
        <v>13.886803783215701</v>
      </c>
      <c r="H317" s="41">
        <f t="shared" si="48"/>
        <v>295</v>
      </c>
      <c r="I317" s="44">
        <v>0.104073197126329</v>
      </c>
      <c r="J317" s="39">
        <f t="shared" si="57"/>
        <v>233</v>
      </c>
      <c r="K317" s="45">
        <v>36200</v>
      </c>
      <c r="L317" s="41">
        <v>301</v>
      </c>
      <c r="M317" s="42">
        <v>6.5380573487464344E-2</v>
      </c>
      <c r="N317" s="41">
        <f t="shared" si="49"/>
        <v>316</v>
      </c>
      <c r="O317" s="42">
        <v>0.106</v>
      </c>
      <c r="P317" s="41">
        <f t="shared" si="50"/>
        <v>311</v>
      </c>
      <c r="Q317" s="39">
        <v>293</v>
      </c>
      <c r="R317" s="40">
        <v>37450.1</v>
      </c>
      <c r="S317" s="41">
        <v>260</v>
      </c>
      <c r="T317" s="42">
        <v>8.7035159354361458E-2</v>
      </c>
      <c r="U317" s="41">
        <v>8</v>
      </c>
      <c r="V317" s="46">
        <v>123.59550561797752</v>
      </c>
      <c r="W317" s="39">
        <v>281</v>
      </c>
      <c r="X317" s="47">
        <v>0.77599999999999991</v>
      </c>
      <c r="Y317" s="41">
        <v>308</v>
      </c>
      <c r="Z317" s="42">
        <v>8.8000000000000009E-2</v>
      </c>
      <c r="AA317" s="41">
        <f t="shared" si="51"/>
        <v>302</v>
      </c>
      <c r="AB317" s="42">
        <v>0.13600000000000001</v>
      </c>
      <c r="AC317" s="41">
        <f t="shared" si="52"/>
        <v>291</v>
      </c>
      <c r="AD317" s="48">
        <v>0.2898</v>
      </c>
      <c r="AE317" s="41">
        <f t="shared" si="53"/>
        <v>132</v>
      </c>
      <c r="AF317" s="35">
        <v>1</v>
      </c>
      <c r="AG317" s="49">
        <f t="shared" si="56"/>
        <v>254.41666666666666</v>
      </c>
      <c r="AH317" s="50">
        <v>312</v>
      </c>
    </row>
    <row r="318" spans="1:34" x14ac:dyDescent="0.35">
      <c r="A318" s="38" t="s">
        <v>363</v>
      </c>
      <c r="B318" s="39" t="s">
        <v>67</v>
      </c>
      <c r="C318" s="40">
        <v>41.211862018020469</v>
      </c>
      <c r="D318" s="41">
        <f t="shared" si="47"/>
        <v>316</v>
      </c>
      <c r="E318" s="42">
        <v>0.13867924528301886</v>
      </c>
      <c r="F318" s="41">
        <v>198</v>
      </c>
      <c r="G318" s="43">
        <v>11.566536745623701</v>
      </c>
      <c r="H318" s="41">
        <f t="shared" si="48"/>
        <v>309</v>
      </c>
      <c r="I318" s="44">
        <v>9.2442602200899504E-2</v>
      </c>
      <c r="J318" s="39">
        <f t="shared" si="57"/>
        <v>269</v>
      </c>
      <c r="K318" s="45">
        <v>36300</v>
      </c>
      <c r="L318" s="41">
        <v>302</v>
      </c>
      <c r="M318" s="42">
        <v>6.9476978703964701E-2</v>
      </c>
      <c r="N318" s="41">
        <f t="shared" si="49"/>
        <v>314</v>
      </c>
      <c r="O318" s="42">
        <v>0.223</v>
      </c>
      <c r="P318" s="41">
        <f t="shared" si="50"/>
        <v>126</v>
      </c>
      <c r="Q318" s="39">
        <v>292</v>
      </c>
      <c r="R318" s="40">
        <v>30346</v>
      </c>
      <c r="S318" s="41">
        <v>206</v>
      </c>
      <c r="T318" s="42">
        <v>0.27752959571141389</v>
      </c>
      <c r="U318" s="41">
        <v>47</v>
      </c>
      <c r="V318" s="46">
        <v>103.87692307692308</v>
      </c>
      <c r="W318" s="39">
        <v>305</v>
      </c>
      <c r="X318" s="47">
        <v>0.73</v>
      </c>
      <c r="Y318" s="41">
        <v>278</v>
      </c>
      <c r="Z318" s="42">
        <v>0.12300000000000001</v>
      </c>
      <c r="AA318" s="41">
        <f t="shared" si="51"/>
        <v>236</v>
      </c>
      <c r="AB318" s="42">
        <v>0.14800000000000002</v>
      </c>
      <c r="AC318" s="41">
        <f t="shared" si="52"/>
        <v>256</v>
      </c>
      <c r="AD318" s="48">
        <v>0.38979999999999998</v>
      </c>
      <c r="AE318" s="41">
        <f t="shared" si="53"/>
        <v>37</v>
      </c>
      <c r="AF318" s="35">
        <v>0</v>
      </c>
      <c r="AG318" s="49">
        <f t="shared" si="56"/>
        <v>233.41666666666666</v>
      </c>
      <c r="AH318" s="50">
        <v>293</v>
      </c>
    </row>
    <row r="319" spans="1:34" x14ac:dyDescent="0.35">
      <c r="A319" s="38" t="s">
        <v>364</v>
      </c>
      <c r="B319" s="39" t="s">
        <v>38</v>
      </c>
      <c r="C319" s="40">
        <v>33.697347893915754</v>
      </c>
      <c r="D319" s="41">
        <f>RANK(C319,C$3:C$320)</f>
        <v>317</v>
      </c>
      <c r="E319" s="42">
        <v>0.1388888888888889</v>
      </c>
      <c r="F319" s="41">
        <v>201</v>
      </c>
      <c r="G319" s="43" t="s">
        <v>365</v>
      </c>
      <c r="H319" s="43" t="s">
        <v>365</v>
      </c>
      <c r="I319" s="44">
        <v>0.16521578958588201</v>
      </c>
      <c r="J319" s="39">
        <f t="shared" si="57"/>
        <v>74</v>
      </c>
      <c r="K319" s="45">
        <v>60700</v>
      </c>
      <c r="L319" s="41">
        <v>318</v>
      </c>
      <c r="M319" s="42">
        <v>3.9625585023400939E-2</v>
      </c>
      <c r="N319" s="41">
        <f>RANK(M319,M$3:M$320)</f>
        <v>318</v>
      </c>
      <c r="O319" s="41" t="s">
        <v>365</v>
      </c>
      <c r="P319" s="41" t="s">
        <v>365</v>
      </c>
      <c r="Q319" s="39">
        <v>295</v>
      </c>
      <c r="R319" s="40"/>
      <c r="S319" s="41">
        <v>318</v>
      </c>
      <c r="T319" s="42">
        <v>7.1187315801272799E-2</v>
      </c>
      <c r="U319" s="41">
        <v>5</v>
      </c>
      <c r="V319" s="46">
        <v>330.13119857682904</v>
      </c>
      <c r="W319" s="39">
        <v>28</v>
      </c>
      <c r="X319" s="47">
        <v>0.36799999999999999</v>
      </c>
      <c r="Y319" s="41">
        <v>11</v>
      </c>
      <c r="Z319" s="42">
        <v>0.14899999999999999</v>
      </c>
      <c r="AA319" s="41">
        <f>RANK(Z319,Z$3:Z$320)</f>
        <v>138</v>
      </c>
      <c r="AB319" s="42">
        <v>0.48399999999999999</v>
      </c>
      <c r="AC319" s="41">
        <f>RANK(AB319,AB$3:AB$320)</f>
        <v>1</v>
      </c>
      <c r="AD319" s="48" t="s">
        <v>365</v>
      </c>
      <c r="AE319" s="48" t="s">
        <v>365</v>
      </c>
      <c r="AF319" s="35" t="s">
        <v>365</v>
      </c>
      <c r="AG319" s="55" t="s">
        <v>365</v>
      </c>
      <c r="AH319" s="50" t="s">
        <v>365</v>
      </c>
    </row>
    <row r="320" spans="1:34" ht="15" thickBot="1" x14ac:dyDescent="0.4">
      <c r="A320" s="56" t="s">
        <v>366</v>
      </c>
      <c r="B320" s="57" t="s">
        <v>103</v>
      </c>
      <c r="C320" s="58">
        <v>21.98391420911528</v>
      </c>
      <c r="D320" s="59">
        <f>RANK(C320,C$3:C$320)</f>
        <v>318</v>
      </c>
      <c r="E320" s="60">
        <v>0.26829268292682928</v>
      </c>
      <c r="F320" s="59">
        <v>318</v>
      </c>
      <c r="G320" s="61" t="s">
        <v>365</v>
      </c>
      <c r="H320" s="61" t="s">
        <v>365</v>
      </c>
      <c r="I320" s="62">
        <v>9.74724505752287E-2</v>
      </c>
      <c r="J320" s="57">
        <f t="shared" si="57"/>
        <v>253</v>
      </c>
      <c r="K320" s="63"/>
      <c r="L320" s="59"/>
      <c r="M320" s="60">
        <v>4.3431635388739946E-2</v>
      </c>
      <c r="N320" s="59">
        <f>RANK(M320,M$3:M$320)</f>
        <v>317</v>
      </c>
      <c r="O320" s="59"/>
      <c r="P320" s="59"/>
      <c r="Q320" s="57">
        <v>296</v>
      </c>
      <c r="R320" s="58">
        <v>33224.5</v>
      </c>
      <c r="S320" s="59">
        <v>231</v>
      </c>
      <c r="T320" s="60">
        <v>0.14144523101125128</v>
      </c>
      <c r="U320" s="59">
        <v>15</v>
      </c>
      <c r="V320" s="64">
        <v>45</v>
      </c>
      <c r="W320" s="57">
        <v>318</v>
      </c>
      <c r="X320" s="65">
        <v>0.46</v>
      </c>
      <c r="Y320" s="59">
        <v>22</v>
      </c>
      <c r="Z320" s="60">
        <v>0.17300000000000001</v>
      </c>
      <c r="AA320" s="59">
        <f>RANK(Z320,Z$3:Z$320)</f>
        <v>95</v>
      </c>
      <c r="AB320" s="60">
        <v>0.36700000000000005</v>
      </c>
      <c r="AC320" s="59">
        <f>RANK(AB320,AB$3:AB$320)</f>
        <v>6</v>
      </c>
      <c r="AD320" s="66" t="s">
        <v>365</v>
      </c>
      <c r="AE320" s="66" t="s">
        <v>365</v>
      </c>
      <c r="AF320" s="67" t="s">
        <v>365</v>
      </c>
      <c r="AG320" s="68" t="s">
        <v>365</v>
      </c>
      <c r="AH320" s="69" t="s">
        <v>365</v>
      </c>
    </row>
    <row r="322" spans="1:34" x14ac:dyDescent="0.35">
      <c r="A322" s="73" t="s">
        <v>367</v>
      </c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</row>
    <row r="323" spans="1:34" x14ac:dyDescent="0.35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</row>
    <row r="324" spans="1:34" x14ac:dyDescent="0.35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</row>
    <row r="325" spans="1:34" x14ac:dyDescent="0.35">
      <c r="A325" s="70" t="s">
        <v>368</v>
      </c>
      <c r="B325" s="71"/>
      <c r="C325" s="72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</row>
    <row r="326" spans="1:34" x14ac:dyDescent="0.35">
      <c r="A326" s="70" t="s">
        <v>369</v>
      </c>
      <c r="B326" s="71"/>
      <c r="C326" s="72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</row>
    <row r="327" spans="1:34" x14ac:dyDescent="0.35">
      <c r="A327" s="70" t="s">
        <v>370</v>
      </c>
      <c r="B327" s="71"/>
      <c r="C327" s="72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</row>
    <row r="329" spans="1:34" x14ac:dyDescent="0.35">
      <c r="A329" s="70" t="s">
        <v>371</v>
      </c>
    </row>
    <row r="330" spans="1:34" x14ac:dyDescent="0.35">
      <c r="A330" s="70" t="s">
        <v>372</v>
      </c>
      <c r="C330" s="74">
        <f>MEDIAN(C3:C12)</f>
        <v>159.04902226993642</v>
      </c>
      <c r="D330" s="74">
        <f t="shared" ref="D330:AH330" si="58">MEDIAN(D3:D12)</f>
        <v>5.5</v>
      </c>
      <c r="E330" s="75">
        <f t="shared" si="58"/>
        <v>0.10976613847740124</v>
      </c>
      <c r="F330" s="74">
        <f t="shared" si="58"/>
        <v>37.5</v>
      </c>
      <c r="G330" s="74">
        <f t="shared" si="58"/>
        <v>32.241879285633651</v>
      </c>
      <c r="H330" s="74">
        <f t="shared" si="58"/>
        <v>50</v>
      </c>
      <c r="I330" s="75">
        <f t="shared" si="58"/>
        <v>0.190064846177535</v>
      </c>
      <c r="J330" s="74">
        <f t="shared" si="58"/>
        <v>28</v>
      </c>
      <c r="K330" s="76">
        <f t="shared" si="58"/>
        <v>25600</v>
      </c>
      <c r="L330" s="74">
        <f t="shared" si="58"/>
        <v>59.5</v>
      </c>
      <c r="M330" s="75">
        <f t="shared" si="58"/>
        <v>0.24224735021891913</v>
      </c>
      <c r="N330" s="74">
        <f t="shared" si="58"/>
        <v>10</v>
      </c>
      <c r="O330" s="75">
        <f t="shared" si="58"/>
        <v>0.27399999999999997</v>
      </c>
      <c r="P330" s="74">
        <f t="shared" si="58"/>
        <v>37</v>
      </c>
      <c r="Q330" s="74">
        <f t="shared" si="58"/>
        <v>10</v>
      </c>
      <c r="R330" s="76">
        <f t="shared" si="58"/>
        <v>22948.1</v>
      </c>
      <c r="S330" s="74">
        <f t="shared" si="58"/>
        <v>95</v>
      </c>
      <c r="T330" s="75">
        <f t="shared" si="58"/>
        <v>0.41394078007403101</v>
      </c>
      <c r="U330" s="74">
        <f t="shared" si="58"/>
        <v>170</v>
      </c>
      <c r="V330" s="74">
        <f t="shared" si="58"/>
        <v>363.96730668952864</v>
      </c>
      <c r="W330" s="74">
        <f t="shared" si="58"/>
        <v>15.5</v>
      </c>
      <c r="X330" s="75">
        <f t="shared" si="58"/>
        <v>0.55049999999999999</v>
      </c>
      <c r="Y330" s="74">
        <f t="shared" si="58"/>
        <v>44</v>
      </c>
      <c r="Z330" s="75">
        <f t="shared" si="58"/>
        <v>0.23599999999999999</v>
      </c>
      <c r="AA330" s="74">
        <f t="shared" si="58"/>
        <v>34</v>
      </c>
      <c r="AB330" s="75">
        <f t="shared" si="58"/>
        <v>0.23599999999999999</v>
      </c>
      <c r="AC330" s="74">
        <f t="shared" si="58"/>
        <v>62.5</v>
      </c>
      <c r="AD330" s="75">
        <f t="shared" si="58"/>
        <v>0.24260000000000001</v>
      </c>
      <c r="AE330" s="74">
        <f t="shared" si="58"/>
        <v>235</v>
      </c>
      <c r="AF330" s="74">
        <f t="shared" si="58"/>
        <v>6</v>
      </c>
      <c r="AG330" s="74">
        <f t="shared" si="58"/>
        <v>68.333333333333343</v>
      </c>
      <c r="AH330" s="74">
        <f t="shared" si="58"/>
        <v>12.5</v>
      </c>
    </row>
    <row r="331" spans="1:34" x14ac:dyDescent="0.35">
      <c r="A331" s="70" t="s">
        <v>373</v>
      </c>
      <c r="C331" s="74">
        <f>AVERAGE(C3:C12)</f>
        <v>166.38634331036764</v>
      </c>
      <c r="D331" s="74">
        <f t="shared" ref="D331:AH331" si="59">AVERAGE(D3:D12)</f>
        <v>5.5</v>
      </c>
      <c r="E331" s="75">
        <f t="shared" si="59"/>
        <v>0.10903053798247178</v>
      </c>
      <c r="F331" s="74">
        <f t="shared" si="59"/>
        <v>43.8</v>
      </c>
      <c r="G331" s="74">
        <f t="shared" si="59"/>
        <v>32.6164866742836</v>
      </c>
      <c r="H331" s="74">
        <f t="shared" si="59"/>
        <v>93.3</v>
      </c>
      <c r="I331" s="75">
        <f t="shared" si="59"/>
        <v>0.19819874227885179</v>
      </c>
      <c r="J331" s="74">
        <f t="shared" si="59"/>
        <v>28.2</v>
      </c>
      <c r="K331" s="76">
        <f t="shared" si="59"/>
        <v>25920</v>
      </c>
      <c r="L331" s="74">
        <f t="shared" si="59"/>
        <v>77.2</v>
      </c>
      <c r="M331" s="75">
        <f t="shared" si="59"/>
        <v>0.24316537606713914</v>
      </c>
      <c r="N331" s="74">
        <f t="shared" si="59"/>
        <v>12.6</v>
      </c>
      <c r="O331" s="75">
        <f t="shared" si="59"/>
        <v>0.27330000000000004</v>
      </c>
      <c r="P331" s="74">
        <f t="shared" si="59"/>
        <v>48</v>
      </c>
      <c r="Q331" s="74">
        <f t="shared" si="59"/>
        <v>13.222222222222221</v>
      </c>
      <c r="R331" s="76">
        <f t="shared" si="59"/>
        <v>23098.02</v>
      </c>
      <c r="S331" s="74">
        <f t="shared" si="59"/>
        <v>103</v>
      </c>
      <c r="T331" s="75">
        <f t="shared" si="59"/>
        <v>0.38491019131238102</v>
      </c>
      <c r="U331" s="74">
        <f t="shared" si="59"/>
        <v>156.1</v>
      </c>
      <c r="V331" s="74">
        <f t="shared" si="59"/>
        <v>406.47104600471124</v>
      </c>
      <c r="W331" s="74">
        <f t="shared" si="59"/>
        <v>27.4</v>
      </c>
      <c r="X331" s="75">
        <f t="shared" si="59"/>
        <v>0.52690000000000003</v>
      </c>
      <c r="Y331" s="74">
        <f t="shared" si="59"/>
        <v>46.5</v>
      </c>
      <c r="Z331" s="75">
        <f t="shared" si="59"/>
        <v>0.23230000000000001</v>
      </c>
      <c r="AA331" s="74">
        <f t="shared" si="59"/>
        <v>60.2</v>
      </c>
      <c r="AB331" s="75">
        <f t="shared" si="59"/>
        <v>0.24100000000000002</v>
      </c>
      <c r="AC331" s="74">
        <f t="shared" si="59"/>
        <v>95</v>
      </c>
      <c r="AD331" s="75">
        <f t="shared" si="59"/>
        <v>0.26961999999999997</v>
      </c>
      <c r="AE331" s="74">
        <f t="shared" si="59"/>
        <v>205.1</v>
      </c>
      <c r="AF331" s="74">
        <f t="shared" si="59"/>
        <v>6.1</v>
      </c>
      <c r="AG331" s="74">
        <f t="shared" si="59"/>
        <v>68.690151515151527</v>
      </c>
      <c r="AH331" s="74">
        <f t="shared" si="59"/>
        <v>17.2</v>
      </c>
    </row>
    <row r="332" spans="1:34" x14ac:dyDescent="0.35">
      <c r="A332" s="77"/>
      <c r="C332" s="70"/>
      <c r="D332" s="70"/>
      <c r="E332" s="75"/>
      <c r="F332" s="70"/>
      <c r="G332" s="70"/>
      <c r="H332" s="70"/>
      <c r="I332" s="75"/>
      <c r="J332" s="70"/>
      <c r="K332" s="76"/>
      <c r="L332" s="70"/>
      <c r="M332" s="75"/>
      <c r="N332" s="70"/>
      <c r="O332" s="75"/>
      <c r="P332" s="70"/>
      <c r="Q332" s="70"/>
      <c r="R332" s="76"/>
      <c r="S332" s="70"/>
      <c r="T332" s="75"/>
      <c r="U332" s="70"/>
      <c r="V332" s="70"/>
      <c r="W332" s="70"/>
      <c r="X332" s="75"/>
      <c r="Y332" s="70"/>
      <c r="Z332" s="75"/>
      <c r="AA332" s="70"/>
      <c r="AB332" s="75"/>
      <c r="AC332" s="70"/>
      <c r="AD332" s="75"/>
      <c r="AE332" s="70"/>
      <c r="AF332" s="70"/>
      <c r="AG332" s="70"/>
      <c r="AH332" s="70"/>
    </row>
    <row r="333" spans="1:34" x14ac:dyDescent="0.35">
      <c r="A333" s="70" t="s">
        <v>374</v>
      </c>
      <c r="C333" s="70"/>
      <c r="D333" s="70"/>
      <c r="E333" s="75"/>
      <c r="F333" s="70"/>
      <c r="G333" s="70"/>
      <c r="H333" s="70"/>
      <c r="I333" s="75"/>
      <c r="J333" s="70"/>
      <c r="K333" s="76"/>
      <c r="L333" s="70"/>
      <c r="M333" s="75"/>
      <c r="N333" s="70"/>
      <c r="O333" s="75"/>
      <c r="P333" s="70"/>
      <c r="Q333" s="70"/>
      <c r="R333" s="76"/>
      <c r="S333" s="70"/>
      <c r="T333" s="75"/>
      <c r="U333" s="70"/>
      <c r="V333" s="70"/>
      <c r="W333" s="70"/>
      <c r="X333" s="75"/>
      <c r="Y333" s="70"/>
      <c r="Z333" s="75"/>
      <c r="AA333" s="70"/>
      <c r="AB333" s="75"/>
      <c r="AC333" s="70"/>
      <c r="AD333" s="75"/>
      <c r="AE333" s="70"/>
      <c r="AF333" s="70"/>
      <c r="AG333" s="70"/>
      <c r="AH333" s="70"/>
    </row>
    <row r="334" spans="1:34" x14ac:dyDescent="0.35">
      <c r="A334" s="70" t="s">
        <v>372</v>
      </c>
      <c r="C334" s="74">
        <f>MEDIAN(C3:C52)</f>
        <v>140.21014033485523</v>
      </c>
      <c r="D334" s="74">
        <f t="shared" ref="D334:AH334" si="60">MEDIAN(D3:D52)</f>
        <v>25.5</v>
      </c>
      <c r="E334" s="75">
        <f t="shared" si="60"/>
        <v>0.1187555738545488</v>
      </c>
      <c r="F334" s="74">
        <f t="shared" si="60"/>
        <v>71.5</v>
      </c>
      <c r="G334" s="74">
        <f t="shared" si="60"/>
        <v>29.781303056724447</v>
      </c>
      <c r="H334" s="74">
        <f t="shared" si="60"/>
        <v>73</v>
      </c>
      <c r="I334" s="75">
        <f t="shared" si="60"/>
        <v>0.179985746232528</v>
      </c>
      <c r="J334" s="74">
        <f t="shared" si="60"/>
        <v>43.5</v>
      </c>
      <c r="K334" s="76">
        <f t="shared" si="60"/>
        <v>25850</v>
      </c>
      <c r="L334" s="74">
        <f t="shared" si="60"/>
        <v>72.5</v>
      </c>
      <c r="M334" s="75">
        <f t="shared" si="60"/>
        <v>0.21307542853368466</v>
      </c>
      <c r="N334" s="74">
        <f t="shared" si="60"/>
        <v>32</v>
      </c>
      <c r="O334" s="75">
        <f t="shared" si="60"/>
        <v>0.24350000000000002</v>
      </c>
      <c r="P334" s="74">
        <f t="shared" si="60"/>
        <v>86.5</v>
      </c>
      <c r="Q334" s="74">
        <f t="shared" si="60"/>
        <v>35</v>
      </c>
      <c r="R334" s="76">
        <f t="shared" si="60"/>
        <v>24806.15</v>
      </c>
      <c r="S334" s="74">
        <f t="shared" si="60"/>
        <v>126.5</v>
      </c>
      <c r="T334" s="75">
        <f t="shared" si="60"/>
        <v>0.37414217208645806</v>
      </c>
      <c r="U334" s="74">
        <f t="shared" si="60"/>
        <v>131</v>
      </c>
      <c r="V334" s="74">
        <f t="shared" si="60"/>
        <v>295.52676626206039</v>
      </c>
      <c r="W334" s="74">
        <f t="shared" si="60"/>
        <v>45.5</v>
      </c>
      <c r="X334" s="75">
        <f t="shared" si="60"/>
        <v>0.57099999999999995</v>
      </c>
      <c r="Y334" s="74">
        <f t="shared" si="60"/>
        <v>54</v>
      </c>
      <c r="Z334" s="75">
        <f t="shared" si="60"/>
        <v>0.21849999999999997</v>
      </c>
      <c r="AA334" s="74">
        <f t="shared" si="60"/>
        <v>44.5</v>
      </c>
      <c r="AB334" s="75">
        <f t="shared" si="60"/>
        <v>0.2145</v>
      </c>
      <c r="AC334" s="74">
        <f t="shared" si="60"/>
        <v>80.5</v>
      </c>
      <c r="AD334" s="75">
        <f t="shared" si="60"/>
        <v>0.25739999999999996</v>
      </c>
      <c r="AE334" s="74">
        <f t="shared" si="60"/>
        <v>201.5</v>
      </c>
      <c r="AF334" s="74">
        <f t="shared" si="60"/>
        <v>4</v>
      </c>
      <c r="AG334" s="74">
        <f t="shared" si="60"/>
        <v>83.583333333333343</v>
      </c>
      <c r="AH334" s="74">
        <f t="shared" si="60"/>
        <v>31.5</v>
      </c>
    </row>
    <row r="335" spans="1:34" x14ac:dyDescent="0.35">
      <c r="A335" s="70" t="s">
        <v>373</v>
      </c>
      <c r="C335" s="74">
        <f>AVERAGE(C3:C52)</f>
        <v>144.88829816838907</v>
      </c>
      <c r="D335" s="74">
        <f t="shared" ref="D335:AH335" si="61">AVERAGE(D3:D52)</f>
        <v>25.5</v>
      </c>
      <c r="E335" s="75">
        <f t="shared" si="61"/>
        <v>0.11533635256585092</v>
      </c>
      <c r="F335" s="74">
        <f t="shared" si="61"/>
        <v>75.62</v>
      </c>
      <c r="G335" s="74">
        <f t="shared" si="61"/>
        <v>30.853228073378929</v>
      </c>
      <c r="H335" s="74">
        <f t="shared" si="61"/>
        <v>96.26</v>
      </c>
      <c r="I335" s="75">
        <f t="shared" si="61"/>
        <v>0.18011992556180989</v>
      </c>
      <c r="J335" s="74">
        <f t="shared" si="61"/>
        <v>54.96</v>
      </c>
      <c r="K335" s="76">
        <f t="shared" si="61"/>
        <v>26716</v>
      </c>
      <c r="L335" s="74">
        <f t="shared" si="61"/>
        <v>99.82</v>
      </c>
      <c r="M335" s="75">
        <f t="shared" si="61"/>
        <v>0.21345802020502316</v>
      </c>
      <c r="N335" s="74">
        <f t="shared" si="61"/>
        <v>37.72</v>
      </c>
      <c r="O335" s="75">
        <f t="shared" si="61"/>
        <v>0.24329999999999999</v>
      </c>
      <c r="P335" s="74">
        <f t="shared" si="61"/>
        <v>97.92</v>
      </c>
      <c r="Q335" s="74">
        <f t="shared" si="61"/>
        <v>40.0625</v>
      </c>
      <c r="R335" s="76">
        <f t="shared" si="61"/>
        <v>26791.735999999997</v>
      </c>
      <c r="S335" s="74">
        <f t="shared" si="61"/>
        <v>136.58000000000001</v>
      </c>
      <c r="T335" s="75">
        <f t="shared" si="61"/>
        <v>0.37719731540157736</v>
      </c>
      <c r="U335" s="74">
        <f t="shared" si="61"/>
        <v>137.76</v>
      </c>
      <c r="V335" s="74">
        <f t="shared" si="61"/>
        <v>318.49185404623785</v>
      </c>
      <c r="W335" s="74">
        <f t="shared" si="61"/>
        <v>53.12</v>
      </c>
      <c r="X335" s="75">
        <f t="shared" si="61"/>
        <v>0.55437999999999998</v>
      </c>
      <c r="Y335" s="74">
        <f t="shared" si="61"/>
        <v>60.92</v>
      </c>
      <c r="Z335" s="75">
        <f t="shared" si="61"/>
        <v>0.21884000000000003</v>
      </c>
      <c r="AA335" s="74">
        <f t="shared" si="61"/>
        <v>62.24</v>
      </c>
      <c r="AB335" s="75">
        <f t="shared" si="61"/>
        <v>0.22680000000000003</v>
      </c>
      <c r="AC335" s="74">
        <f t="shared" si="61"/>
        <v>104.18</v>
      </c>
      <c r="AD335" s="75">
        <f t="shared" si="61"/>
        <v>0.28177599999999997</v>
      </c>
      <c r="AE335" s="74">
        <f t="shared" si="61"/>
        <v>181.74</v>
      </c>
      <c r="AF335" s="74">
        <f t="shared" si="61"/>
        <v>3.88</v>
      </c>
      <c r="AG335" s="74">
        <f t="shared" si="61"/>
        <v>85.339545454545444</v>
      </c>
      <c r="AH335" s="74">
        <f t="shared" si="61"/>
        <v>38.92</v>
      </c>
    </row>
    <row r="336" spans="1:34" x14ac:dyDescent="0.35">
      <c r="A336" s="77"/>
      <c r="C336" s="70"/>
      <c r="D336" s="70"/>
      <c r="E336" s="75"/>
      <c r="F336" s="70"/>
      <c r="G336" s="70"/>
      <c r="H336" s="70"/>
      <c r="I336" s="75"/>
      <c r="J336" s="70"/>
      <c r="K336" s="76"/>
      <c r="L336" s="70"/>
      <c r="M336" s="75"/>
      <c r="N336" s="70"/>
      <c r="O336" s="75"/>
      <c r="P336" s="70"/>
      <c r="Q336" s="70"/>
      <c r="R336" s="76"/>
      <c r="S336" s="70"/>
      <c r="T336" s="75"/>
      <c r="U336" s="70"/>
      <c r="V336" s="70"/>
      <c r="W336" s="70"/>
      <c r="X336" s="75"/>
      <c r="Y336" s="70"/>
      <c r="Z336" s="75"/>
      <c r="AA336" s="70"/>
      <c r="AB336" s="75"/>
      <c r="AC336" s="70"/>
      <c r="AD336" s="75"/>
      <c r="AE336" s="70"/>
      <c r="AF336" s="70"/>
      <c r="AG336" s="70"/>
      <c r="AH336" s="70"/>
    </row>
    <row r="337" spans="1:34" x14ac:dyDescent="0.35">
      <c r="A337" s="70" t="s">
        <v>375</v>
      </c>
      <c r="C337" s="70"/>
      <c r="D337" s="70"/>
      <c r="E337" s="75"/>
      <c r="F337" s="70"/>
      <c r="G337" s="70"/>
      <c r="H337" s="70"/>
      <c r="I337" s="75"/>
      <c r="J337" s="70"/>
      <c r="K337" s="76"/>
      <c r="L337" s="70"/>
      <c r="M337" s="75"/>
      <c r="N337" s="70"/>
      <c r="O337" s="75"/>
      <c r="P337" s="70"/>
      <c r="Q337" s="70"/>
      <c r="R337" s="76"/>
      <c r="S337" s="70"/>
      <c r="T337" s="75"/>
      <c r="U337" s="70"/>
      <c r="V337" s="70"/>
      <c r="W337" s="70"/>
      <c r="X337" s="75"/>
      <c r="Y337" s="70"/>
      <c r="Z337" s="75"/>
      <c r="AA337" s="70"/>
      <c r="AB337" s="75"/>
      <c r="AC337" s="70"/>
      <c r="AD337" s="75"/>
      <c r="AE337" s="70"/>
      <c r="AF337" s="70"/>
      <c r="AG337" s="70"/>
      <c r="AH337" s="70"/>
    </row>
    <row r="338" spans="1:34" x14ac:dyDescent="0.35">
      <c r="A338" s="70" t="s">
        <v>372</v>
      </c>
      <c r="C338" s="74">
        <f>MEDIAN(C311:C320)</f>
        <v>43.091973239593699</v>
      </c>
      <c r="D338" s="74">
        <f t="shared" ref="D338:AH338" si="62">MEDIAN(D311:D320)</f>
        <v>313.5</v>
      </c>
      <c r="E338" s="75">
        <f t="shared" si="62"/>
        <v>0.13849350455689763</v>
      </c>
      <c r="F338" s="74">
        <f t="shared" si="62"/>
        <v>196.5</v>
      </c>
      <c r="G338" s="74">
        <f t="shared" si="62"/>
        <v>13.603357763045301</v>
      </c>
      <c r="H338" s="74">
        <f t="shared" si="62"/>
        <v>298</v>
      </c>
      <c r="I338" s="75">
        <f t="shared" si="62"/>
        <v>0.1025250342501185</v>
      </c>
      <c r="J338" s="74">
        <f t="shared" si="62"/>
        <v>238</v>
      </c>
      <c r="K338" s="76">
        <f t="shared" si="62"/>
        <v>34400</v>
      </c>
      <c r="L338" s="74">
        <f t="shared" si="62"/>
        <v>285</v>
      </c>
      <c r="M338" s="75">
        <f t="shared" si="62"/>
        <v>7.0904383032290227E-2</v>
      </c>
      <c r="N338" s="74">
        <f t="shared" si="62"/>
        <v>312.5</v>
      </c>
      <c r="O338" s="75">
        <f t="shared" si="62"/>
        <v>0.16799999999999998</v>
      </c>
      <c r="P338" s="74">
        <f t="shared" si="62"/>
        <v>235.5</v>
      </c>
      <c r="Q338" s="74">
        <f t="shared" si="62"/>
        <v>291</v>
      </c>
      <c r="R338" s="76">
        <f>MEDIAN(R310:R320)</f>
        <v>35337.300000000003</v>
      </c>
      <c r="S338" s="74">
        <f t="shared" si="62"/>
        <v>260.5</v>
      </c>
      <c r="T338" s="75">
        <f t="shared" si="62"/>
        <v>0.3339437723800539</v>
      </c>
      <c r="U338" s="74">
        <f t="shared" si="62"/>
        <v>98.5</v>
      </c>
      <c r="V338" s="74">
        <f t="shared" si="62"/>
        <v>119.12695630047472</v>
      </c>
      <c r="W338" s="74">
        <f t="shared" si="62"/>
        <v>286.5</v>
      </c>
      <c r="X338" s="75">
        <f t="shared" si="62"/>
        <v>0.72199999999999998</v>
      </c>
      <c r="Y338" s="74">
        <f t="shared" si="62"/>
        <v>259</v>
      </c>
      <c r="Z338" s="75">
        <f t="shared" si="62"/>
        <v>0.128</v>
      </c>
      <c r="AA338" s="74">
        <f t="shared" si="62"/>
        <v>215.5</v>
      </c>
      <c r="AB338" s="75">
        <f t="shared" si="62"/>
        <v>0.14750000000000002</v>
      </c>
      <c r="AC338" s="74">
        <f t="shared" si="62"/>
        <v>257.5</v>
      </c>
      <c r="AD338" s="75">
        <f t="shared" si="62"/>
        <v>0.3004</v>
      </c>
      <c r="AE338" s="74">
        <f t="shared" si="62"/>
        <v>118</v>
      </c>
      <c r="AF338" s="74">
        <f t="shared" si="62"/>
        <v>0</v>
      </c>
      <c r="AG338" s="74">
        <f t="shared" si="62"/>
        <v>253.95833333333331</v>
      </c>
      <c r="AH338" s="74">
        <f t="shared" si="62"/>
        <v>311.5</v>
      </c>
    </row>
    <row r="339" spans="1:34" x14ac:dyDescent="0.35">
      <c r="A339" s="70" t="s">
        <v>373</v>
      </c>
      <c r="C339" s="74">
        <f>AVERAGE(C311:C320)</f>
        <v>40.292258047938788</v>
      </c>
      <c r="D339" s="74">
        <f t="shared" ref="D339:AH339" si="63">AVERAGE(D311:D320)</f>
        <v>313.5</v>
      </c>
      <c r="E339" s="75">
        <f t="shared" si="63"/>
        <v>0.15161835907383653</v>
      </c>
      <c r="F339" s="74">
        <f t="shared" si="63"/>
        <v>202.5</v>
      </c>
      <c r="G339" s="74">
        <f t="shared" si="63"/>
        <v>14.376984533550885</v>
      </c>
      <c r="H339" s="74">
        <f t="shared" si="63"/>
        <v>284.125</v>
      </c>
      <c r="I339" s="75">
        <f t="shared" si="63"/>
        <v>0.11215978897912364</v>
      </c>
      <c r="J339" s="74">
        <f t="shared" si="63"/>
        <v>213.1</v>
      </c>
      <c r="K339" s="76">
        <f t="shared" si="63"/>
        <v>37433.333333333336</v>
      </c>
      <c r="L339" s="74">
        <f t="shared" si="63"/>
        <v>286.44444444444446</v>
      </c>
      <c r="M339" s="75">
        <f t="shared" si="63"/>
        <v>6.8190280944895862E-2</v>
      </c>
      <c r="N339" s="74">
        <f t="shared" si="63"/>
        <v>307.89999999999998</v>
      </c>
      <c r="O339" s="75">
        <f t="shared" si="63"/>
        <v>0.17750000000000002</v>
      </c>
      <c r="P339" s="74">
        <f t="shared" si="63"/>
        <v>214.25</v>
      </c>
      <c r="Q339" s="74">
        <f t="shared" si="63"/>
        <v>285</v>
      </c>
      <c r="R339" s="76">
        <f>AVERAGE(R310:R320)</f>
        <v>37844.87999999999</v>
      </c>
      <c r="S339" s="74">
        <f t="shared" si="63"/>
        <v>254</v>
      </c>
      <c r="T339" s="75">
        <f t="shared" si="63"/>
        <v>0.33350133374765162</v>
      </c>
      <c r="U339" s="74">
        <f t="shared" si="63"/>
        <v>127.8</v>
      </c>
      <c r="V339" s="74">
        <f t="shared" si="63"/>
        <v>134.55380858194661</v>
      </c>
      <c r="W339" s="74">
        <f t="shared" si="63"/>
        <v>260.60000000000002</v>
      </c>
      <c r="X339" s="75">
        <f t="shared" si="63"/>
        <v>0.64850000000000008</v>
      </c>
      <c r="Y339" s="74">
        <f t="shared" si="63"/>
        <v>198.4</v>
      </c>
      <c r="Z339" s="75">
        <f t="shared" si="63"/>
        <v>0.13179999999999997</v>
      </c>
      <c r="AA339" s="74">
        <f t="shared" si="63"/>
        <v>203.1</v>
      </c>
      <c r="AB339" s="75">
        <f t="shared" si="63"/>
        <v>0.22010000000000002</v>
      </c>
      <c r="AC339" s="74">
        <f t="shared" si="63"/>
        <v>181.1</v>
      </c>
      <c r="AD339" s="75">
        <f t="shared" si="63"/>
        <v>0.31115000000000004</v>
      </c>
      <c r="AE339" s="74">
        <f t="shared" si="63"/>
        <v>114.875</v>
      </c>
      <c r="AF339" s="74">
        <f t="shared" si="63"/>
        <v>0.5</v>
      </c>
      <c r="AG339" s="74">
        <f t="shared" si="63"/>
        <v>246.17708333333334</v>
      </c>
      <c r="AH339" s="74">
        <f t="shared" si="63"/>
        <v>296.75</v>
      </c>
    </row>
    <row r="340" spans="1:34" x14ac:dyDescent="0.35">
      <c r="A340" s="77"/>
      <c r="C340" s="70"/>
      <c r="D340" s="70"/>
      <c r="E340" s="75"/>
      <c r="F340" s="70"/>
      <c r="G340" s="70"/>
      <c r="H340" s="70"/>
      <c r="I340" s="75"/>
      <c r="J340" s="70"/>
      <c r="K340" s="76"/>
      <c r="L340" s="70"/>
      <c r="M340" s="75"/>
      <c r="N340" s="70"/>
      <c r="O340" s="75"/>
      <c r="P340" s="70"/>
      <c r="Q340" s="70"/>
      <c r="R340" s="76"/>
      <c r="S340" s="70"/>
      <c r="T340" s="75"/>
      <c r="U340" s="70"/>
      <c r="V340" s="70"/>
      <c r="W340" s="70"/>
      <c r="X340" s="75"/>
      <c r="Y340" s="70"/>
      <c r="Z340" s="75"/>
      <c r="AA340" s="70"/>
      <c r="AB340" s="75"/>
      <c r="AC340" s="70"/>
      <c r="AD340" s="75"/>
      <c r="AE340" s="70"/>
      <c r="AF340" s="70"/>
      <c r="AG340" s="70"/>
      <c r="AH340" s="70"/>
    </row>
    <row r="341" spans="1:34" x14ac:dyDescent="0.35">
      <c r="A341" s="70" t="s">
        <v>376</v>
      </c>
      <c r="C341" s="70"/>
      <c r="D341" s="70"/>
      <c r="E341" s="75"/>
      <c r="F341" s="70"/>
      <c r="G341" s="70"/>
      <c r="H341" s="70"/>
      <c r="I341" s="75"/>
      <c r="J341" s="70"/>
      <c r="K341" s="76"/>
      <c r="L341" s="70"/>
      <c r="M341" s="75"/>
      <c r="N341" s="70"/>
      <c r="O341" s="75"/>
      <c r="P341" s="70"/>
      <c r="Q341" s="70"/>
      <c r="R341" s="76"/>
      <c r="S341" s="70"/>
      <c r="T341" s="75"/>
      <c r="U341" s="70"/>
      <c r="V341" s="70"/>
      <c r="W341" s="70"/>
      <c r="X341" s="75"/>
      <c r="Y341" s="70"/>
      <c r="Z341" s="75"/>
      <c r="AA341" s="70"/>
      <c r="AB341" s="75"/>
      <c r="AC341" s="70"/>
      <c r="AD341" s="75"/>
      <c r="AE341" s="70"/>
      <c r="AF341" s="70"/>
      <c r="AG341" s="70"/>
      <c r="AH341" s="70"/>
    </row>
    <row r="342" spans="1:34" x14ac:dyDescent="0.35">
      <c r="A342" s="70" t="s">
        <v>372</v>
      </c>
      <c r="C342" s="74">
        <f>MEDIAN(C271:C320)</f>
        <v>49.878816717261031</v>
      </c>
      <c r="D342" s="74">
        <f t="shared" ref="D342:AH342" si="64">MEDIAN(D271:D320)</f>
        <v>293.5</v>
      </c>
      <c r="E342" s="75">
        <f t="shared" si="64"/>
        <v>0.14296848954132388</v>
      </c>
      <c r="F342" s="74">
        <f t="shared" si="64"/>
        <v>229.5</v>
      </c>
      <c r="G342" s="74">
        <f t="shared" si="64"/>
        <v>18.00247454510685</v>
      </c>
      <c r="H342" s="74">
        <f t="shared" si="64"/>
        <v>256.5</v>
      </c>
      <c r="I342" s="75">
        <f t="shared" si="64"/>
        <v>9.4456353053436609E-2</v>
      </c>
      <c r="J342" s="74">
        <f t="shared" si="64"/>
        <v>263</v>
      </c>
      <c r="K342" s="76">
        <f t="shared" si="64"/>
        <v>31200</v>
      </c>
      <c r="L342" s="74">
        <f t="shared" si="64"/>
        <v>239</v>
      </c>
      <c r="M342" s="75">
        <f t="shared" si="64"/>
        <v>8.4212982225194868E-2</v>
      </c>
      <c r="N342" s="74">
        <f t="shared" si="64"/>
        <v>291.5</v>
      </c>
      <c r="O342" s="75">
        <f t="shared" si="64"/>
        <v>0.17899999999999999</v>
      </c>
      <c r="P342" s="74">
        <f t="shared" si="64"/>
        <v>211</v>
      </c>
      <c r="Q342" s="74">
        <f t="shared" si="64"/>
        <v>271.5</v>
      </c>
      <c r="R342" s="76">
        <f>MEDIAN(R270:R320)</f>
        <v>29800.9</v>
      </c>
      <c r="S342" s="74">
        <f t="shared" si="64"/>
        <v>201.5</v>
      </c>
      <c r="T342" s="75">
        <f t="shared" si="64"/>
        <v>0.39011228315717394</v>
      </c>
      <c r="U342" s="74">
        <f t="shared" si="64"/>
        <v>149.5</v>
      </c>
      <c r="V342" s="74">
        <f t="shared" si="64"/>
        <v>126.90780298883519</v>
      </c>
      <c r="W342" s="74">
        <f t="shared" si="64"/>
        <v>274.5</v>
      </c>
      <c r="X342" s="75">
        <f t="shared" si="64"/>
        <v>0.72350000000000003</v>
      </c>
      <c r="Y342" s="74">
        <f t="shared" si="64"/>
        <v>261.5</v>
      </c>
      <c r="Z342" s="75">
        <f t="shared" si="64"/>
        <v>0.1225</v>
      </c>
      <c r="AA342" s="74">
        <f t="shared" si="64"/>
        <v>237.5</v>
      </c>
      <c r="AB342" s="75">
        <f t="shared" si="64"/>
        <v>0.1535</v>
      </c>
      <c r="AC342" s="74">
        <f t="shared" si="64"/>
        <v>238</v>
      </c>
      <c r="AD342" s="75">
        <f t="shared" si="64"/>
        <v>0.28989999999999999</v>
      </c>
      <c r="AE342" s="74">
        <f t="shared" si="64"/>
        <v>131.5</v>
      </c>
      <c r="AF342" s="74">
        <f t="shared" si="64"/>
        <v>0</v>
      </c>
      <c r="AG342" s="74">
        <f t="shared" si="64"/>
        <v>231.58333333333331</v>
      </c>
      <c r="AH342" s="74">
        <f t="shared" si="64"/>
        <v>287</v>
      </c>
    </row>
    <row r="343" spans="1:34" x14ac:dyDescent="0.35">
      <c r="A343" s="70" t="s">
        <v>373</v>
      </c>
      <c r="C343" s="74">
        <f>AVERAGE(C271:C320)</f>
        <v>48.949380653557618</v>
      </c>
      <c r="D343" s="74">
        <f t="shared" ref="D343:AH343" si="65">AVERAGE(D271:D320)</f>
        <v>293.5</v>
      </c>
      <c r="E343" s="75">
        <f t="shared" si="65"/>
        <v>0.1457811466146928</v>
      </c>
      <c r="F343" s="74">
        <f t="shared" si="65"/>
        <v>217.4</v>
      </c>
      <c r="G343" s="74">
        <f t="shared" si="65"/>
        <v>17.64654029792576</v>
      </c>
      <c r="H343" s="74">
        <f t="shared" si="65"/>
        <v>247.6875</v>
      </c>
      <c r="I343" s="75">
        <f t="shared" si="65"/>
        <v>9.8212300227195487E-2</v>
      </c>
      <c r="J343" s="74">
        <f t="shared" si="65"/>
        <v>247.82</v>
      </c>
      <c r="K343" s="76">
        <f t="shared" si="65"/>
        <v>32328.571428571428</v>
      </c>
      <c r="L343" s="74">
        <f t="shared" si="65"/>
        <v>225.9795918367347</v>
      </c>
      <c r="M343" s="75">
        <f t="shared" si="65"/>
        <v>8.3406128456603168E-2</v>
      </c>
      <c r="N343" s="74">
        <f t="shared" si="65"/>
        <v>285.45999999999998</v>
      </c>
      <c r="O343" s="75">
        <f t="shared" si="65"/>
        <v>0.18808333333333335</v>
      </c>
      <c r="P343" s="74">
        <f t="shared" si="65"/>
        <v>192.41666666666666</v>
      </c>
      <c r="Q343" s="74">
        <f t="shared" si="65"/>
        <v>261.64583333333331</v>
      </c>
      <c r="R343" s="76">
        <f>AVERAGE(R270:R320)</f>
        <v>31925.811999999991</v>
      </c>
      <c r="S343" s="74">
        <f t="shared" si="65"/>
        <v>189.54</v>
      </c>
      <c r="T343" s="75">
        <f t="shared" si="65"/>
        <v>0.39148814089966466</v>
      </c>
      <c r="U343" s="74">
        <f t="shared" si="65"/>
        <v>148.69999999999999</v>
      </c>
      <c r="V343" s="74">
        <f t="shared" si="65"/>
        <v>128.6149961021863</v>
      </c>
      <c r="W343" s="74">
        <f t="shared" si="65"/>
        <v>265.94</v>
      </c>
      <c r="X343" s="75">
        <f t="shared" si="65"/>
        <v>0.70784000000000002</v>
      </c>
      <c r="Y343" s="74">
        <f t="shared" si="65"/>
        <v>237.18</v>
      </c>
      <c r="Z343" s="75">
        <f t="shared" si="65"/>
        <v>0.12146000000000001</v>
      </c>
      <c r="AA343" s="74">
        <f t="shared" si="65"/>
        <v>228.44</v>
      </c>
      <c r="AB343" s="75">
        <f t="shared" si="65"/>
        <v>0.17078000000000004</v>
      </c>
      <c r="AC343" s="74">
        <f t="shared" si="65"/>
        <v>213.08</v>
      </c>
      <c r="AD343" s="75">
        <f t="shared" si="65"/>
        <v>0.30694166666666661</v>
      </c>
      <c r="AE343" s="74">
        <f t="shared" si="65"/>
        <v>136.64583333333334</v>
      </c>
      <c r="AF343" s="74">
        <f t="shared" si="65"/>
        <v>0.4375</v>
      </c>
      <c r="AG343" s="74">
        <f t="shared" si="65"/>
        <v>228.56155303030297</v>
      </c>
      <c r="AH343" s="74">
        <f t="shared" si="65"/>
        <v>278.52083333333331</v>
      </c>
    </row>
    <row r="344" spans="1:34" x14ac:dyDescent="0.35">
      <c r="A344" s="77"/>
      <c r="C344" s="70"/>
      <c r="D344" s="70"/>
      <c r="E344" s="75"/>
      <c r="F344" s="70"/>
      <c r="G344" s="70"/>
      <c r="H344" s="70"/>
      <c r="I344" s="75"/>
      <c r="J344" s="70"/>
      <c r="K344" s="76"/>
      <c r="L344" s="70"/>
      <c r="M344" s="75"/>
      <c r="N344" s="70"/>
      <c r="O344" s="75"/>
      <c r="P344" s="70"/>
      <c r="Q344" s="70"/>
      <c r="R344" s="76"/>
      <c r="S344" s="70"/>
      <c r="T344" s="75"/>
      <c r="U344" s="70"/>
      <c r="V344" s="70"/>
      <c r="W344" s="70"/>
      <c r="X344" s="75"/>
      <c r="Y344" s="70"/>
      <c r="Z344" s="75"/>
      <c r="AA344" s="70"/>
      <c r="AB344" s="75"/>
      <c r="AC344" s="70"/>
      <c r="AD344" s="75"/>
      <c r="AE344" s="70"/>
      <c r="AF344" s="70"/>
      <c r="AG344" s="70"/>
      <c r="AH344" s="70"/>
    </row>
    <row r="345" spans="1:34" x14ac:dyDescent="0.35">
      <c r="A345" s="70" t="s">
        <v>377</v>
      </c>
      <c r="C345" s="70"/>
      <c r="D345" s="70"/>
      <c r="E345" s="75"/>
      <c r="F345" s="70"/>
      <c r="G345" s="70"/>
      <c r="H345" s="70"/>
      <c r="I345" s="75"/>
      <c r="J345" s="70"/>
      <c r="K345" s="76"/>
      <c r="L345" s="70"/>
      <c r="M345" s="75"/>
      <c r="N345" s="70"/>
      <c r="O345" s="75"/>
      <c r="P345" s="70"/>
      <c r="Q345" s="70"/>
      <c r="R345" s="76"/>
      <c r="S345" s="70"/>
      <c r="T345" s="75"/>
      <c r="U345" s="70"/>
      <c r="V345" s="70"/>
      <c r="W345" s="70"/>
      <c r="X345" s="75"/>
      <c r="Y345" s="70"/>
      <c r="Z345" s="75"/>
      <c r="AA345" s="70"/>
      <c r="AB345" s="75"/>
      <c r="AC345" s="70"/>
      <c r="AD345" s="75"/>
      <c r="AE345" s="70"/>
      <c r="AF345" s="70"/>
      <c r="AG345" s="70"/>
      <c r="AH345" s="70"/>
    </row>
    <row r="346" spans="1:34" x14ac:dyDescent="0.35">
      <c r="A346" s="70" t="s">
        <v>372</v>
      </c>
      <c r="C346" s="74">
        <f>MEDIAN(C3:C320)</f>
        <v>85.94333790122036</v>
      </c>
      <c r="D346" s="74">
        <f t="shared" ref="D346:AH346" si="66">MEDIAN(D3:D320)</f>
        <v>159.5</v>
      </c>
      <c r="E346" s="75">
        <f t="shared" si="66"/>
        <v>0.13315124691340957</v>
      </c>
      <c r="F346" s="74">
        <f t="shared" si="66"/>
        <v>159.5</v>
      </c>
      <c r="G346" s="74">
        <f t="shared" si="66"/>
        <v>24.0232632267974</v>
      </c>
      <c r="H346" s="74">
        <f t="shared" si="66"/>
        <v>158.5</v>
      </c>
      <c r="I346" s="75">
        <f t="shared" si="66"/>
        <v>0.12993778505425052</v>
      </c>
      <c r="J346" s="74">
        <f t="shared" si="66"/>
        <v>159</v>
      </c>
      <c r="K346" s="76">
        <f t="shared" si="66"/>
        <v>27850</v>
      </c>
      <c r="L346" s="74">
        <f t="shared" si="66"/>
        <v>161.5</v>
      </c>
      <c r="M346" s="75">
        <f t="shared" si="66"/>
        <v>0.13169246940750751</v>
      </c>
      <c r="N346" s="74">
        <f t="shared" si="66"/>
        <v>159.5</v>
      </c>
      <c r="O346" s="75">
        <f t="shared" si="66"/>
        <v>0.20399999999999999</v>
      </c>
      <c r="P346" s="74">
        <f t="shared" si="66"/>
        <v>158</v>
      </c>
      <c r="Q346" s="74">
        <f t="shared" si="66"/>
        <v>148</v>
      </c>
      <c r="R346" s="76">
        <f t="shared" si="66"/>
        <v>26509.4</v>
      </c>
      <c r="S346" s="74">
        <f t="shared" si="66"/>
        <v>159.5</v>
      </c>
      <c r="T346" s="75">
        <f t="shared" si="66"/>
        <v>0.40423982434315531</v>
      </c>
      <c r="U346" s="74">
        <f t="shared" si="66"/>
        <v>159.5</v>
      </c>
      <c r="V346" s="74">
        <f t="shared" si="66"/>
        <v>191.35821577632231</v>
      </c>
      <c r="W346" s="74">
        <f t="shared" si="66"/>
        <v>159.5</v>
      </c>
      <c r="X346" s="75">
        <f t="shared" si="66"/>
        <v>0.67299999999999993</v>
      </c>
      <c r="Y346" s="74">
        <f t="shared" si="66"/>
        <v>160</v>
      </c>
      <c r="Z346" s="75">
        <f t="shared" si="66"/>
        <v>0.14300000000000002</v>
      </c>
      <c r="AA346" s="74">
        <f t="shared" si="66"/>
        <v>157</v>
      </c>
      <c r="AB346" s="75">
        <f t="shared" si="66"/>
        <v>0.17699999999999999</v>
      </c>
      <c r="AC346" s="74">
        <f t="shared" si="66"/>
        <v>158</v>
      </c>
      <c r="AD346" s="75">
        <f t="shared" si="66"/>
        <v>0.2752</v>
      </c>
      <c r="AE346" s="74">
        <f t="shared" si="66"/>
        <v>158.5</v>
      </c>
      <c r="AF346" s="74">
        <f t="shared" si="66"/>
        <v>1</v>
      </c>
      <c r="AG346" s="74">
        <f t="shared" si="66"/>
        <v>159.95833333333334</v>
      </c>
      <c r="AH346" s="74">
        <f t="shared" si="66"/>
        <v>158.5</v>
      </c>
    </row>
    <row r="347" spans="1:34" x14ac:dyDescent="0.35">
      <c r="A347" s="70" t="s">
        <v>373</v>
      </c>
      <c r="C347" s="74">
        <f>AVERAGE(C3:C320)</f>
        <v>90.852015589681699</v>
      </c>
      <c r="D347" s="74">
        <f t="shared" ref="D347:AH347" si="67">AVERAGE(D3:D320)</f>
        <v>159.5</v>
      </c>
      <c r="E347" s="75">
        <f t="shared" si="67"/>
        <v>0.13257671930687065</v>
      </c>
      <c r="F347" s="74">
        <f t="shared" si="67"/>
        <v>159.5</v>
      </c>
      <c r="G347" s="74">
        <f t="shared" si="67"/>
        <v>24.581120583642669</v>
      </c>
      <c r="H347" s="74">
        <f t="shared" si="67"/>
        <v>158.5</v>
      </c>
      <c r="I347" s="75">
        <f t="shared" si="67"/>
        <v>0.13386425919319733</v>
      </c>
      <c r="J347" s="74">
        <f t="shared" si="67"/>
        <v>159.27129337539432</v>
      </c>
      <c r="K347" s="76">
        <f t="shared" si="67"/>
        <v>29101.582278481012</v>
      </c>
      <c r="L347" s="74">
        <f t="shared" si="67"/>
        <v>161.9367088607595</v>
      </c>
      <c r="M347" s="75">
        <f t="shared" si="67"/>
        <v>0.14197583255450674</v>
      </c>
      <c r="N347" s="74">
        <f t="shared" si="67"/>
        <v>159.5</v>
      </c>
      <c r="O347" s="75">
        <f t="shared" si="67"/>
        <v>0.20778164556962037</v>
      </c>
      <c r="P347" s="74">
        <f t="shared" si="67"/>
        <v>157.76898734177215</v>
      </c>
      <c r="Q347" s="74">
        <f t="shared" si="67"/>
        <v>148.47138047138048</v>
      </c>
      <c r="R347" s="76">
        <f t="shared" si="67"/>
        <v>31104.107255520492</v>
      </c>
      <c r="S347" s="74">
        <f t="shared" si="67"/>
        <v>159.5</v>
      </c>
      <c r="T347" s="75">
        <f t="shared" si="67"/>
        <v>0.40633233026162008</v>
      </c>
      <c r="U347" s="74">
        <f t="shared" si="67"/>
        <v>159.5</v>
      </c>
      <c r="V347" s="74">
        <f t="shared" si="67"/>
        <v>210.79614865337791</v>
      </c>
      <c r="W347" s="74">
        <f t="shared" si="67"/>
        <v>159.5</v>
      </c>
      <c r="X347" s="75">
        <f t="shared" si="67"/>
        <v>0.64513710691823933</v>
      </c>
      <c r="Y347" s="74">
        <f t="shared" si="67"/>
        <v>160.00943396226415</v>
      </c>
      <c r="Z347" s="75">
        <f t="shared" si="67"/>
        <v>0.1597924528301887</v>
      </c>
      <c r="AA347" s="74">
        <f t="shared" si="67"/>
        <v>158.3930817610063</v>
      </c>
      <c r="AB347" s="75">
        <f t="shared" si="67"/>
        <v>0.19514528301886808</v>
      </c>
      <c r="AC347" s="74">
        <f t="shared" si="67"/>
        <v>158.4748427672956</v>
      </c>
      <c r="AD347" s="75">
        <f t="shared" si="67"/>
        <v>0.2960873417721519</v>
      </c>
      <c r="AE347" s="74">
        <f t="shared" si="67"/>
        <v>158.42721518987341</v>
      </c>
      <c r="AF347" s="74">
        <f t="shared" si="67"/>
        <v>1.3365079365079364</v>
      </c>
      <c r="AG347" s="74">
        <f t="shared" si="67"/>
        <v>158.20759014192558</v>
      </c>
      <c r="AH347" s="74">
        <f t="shared" si="67"/>
        <v>158.54746835443038</v>
      </c>
    </row>
  </sheetData>
  <mergeCells count="1">
    <mergeCell ref="A322:W3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 Authority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McAteer</dc:creator>
  <cp:lastModifiedBy>Mick McAteer</cp:lastModifiedBy>
  <dcterms:created xsi:type="dcterms:W3CDTF">2026-08-24T21:02:01Z</dcterms:created>
  <dcterms:modified xsi:type="dcterms:W3CDTF">2026-08-24T21:26:13Z</dcterms:modified>
</cp:coreProperties>
</file>